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rown\Downloads\"/>
    </mc:Choice>
  </mc:AlternateContent>
  <xr:revisionPtr revIDLastSave="0" documentId="8_{430E52CD-50A1-480B-85B9-258E5CA8D1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TE 1" sheetId="2" r:id="rId1"/>
    <sheet name="SITE 2" sheetId="5" r:id="rId2"/>
    <sheet name="SITE 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6" l="1"/>
  <c r="D39" i="6"/>
  <c r="D34" i="6"/>
  <c r="D29" i="6"/>
  <c r="M28" i="6"/>
  <c r="L28" i="6"/>
  <c r="K28" i="6"/>
  <c r="J28" i="6"/>
  <c r="I28" i="6"/>
  <c r="H28" i="6"/>
  <c r="G28" i="6"/>
  <c r="F28" i="6"/>
  <c r="E28" i="6"/>
  <c r="D23" i="6" s="1"/>
  <c r="D43" i="6" s="1"/>
  <c r="D39" i="5"/>
  <c r="D34" i="5"/>
  <c r="D29" i="5"/>
  <c r="M28" i="5"/>
  <c r="L28" i="5"/>
  <c r="K28" i="5"/>
  <c r="J28" i="5"/>
  <c r="J42" i="5" s="1"/>
  <c r="I28" i="5"/>
  <c r="H28" i="5"/>
  <c r="G28" i="5"/>
  <c r="F28" i="5"/>
  <c r="E28" i="5"/>
  <c r="D23" i="5" s="1"/>
  <c r="D43" i="5" s="1"/>
  <c r="J42" i="6" l="1"/>
  <c r="J43" i="6" s="1"/>
  <c r="H42" i="5"/>
  <c r="F43" i="6"/>
  <c r="H42" i="6"/>
  <c r="L42" i="6"/>
  <c r="L43" i="6" s="1"/>
  <c r="H43" i="6"/>
  <c r="F43" i="5"/>
  <c r="L42" i="5"/>
  <c r="L43" i="5" s="1"/>
  <c r="F42" i="5"/>
  <c r="J43" i="5"/>
  <c r="H43" i="5"/>
  <c r="D34" i="2"/>
  <c r="D29" i="2"/>
  <c r="M28" i="2" l="1"/>
  <c r="L28" i="2"/>
  <c r="L42" i="2" s="1"/>
  <c r="K28" i="2"/>
  <c r="J28" i="2"/>
  <c r="I28" i="2"/>
  <c r="H28" i="2"/>
  <c r="H42" i="2" s="1"/>
  <c r="G28" i="2"/>
  <c r="F28" i="2"/>
  <c r="E28" i="2"/>
  <c r="D23" i="2" s="1"/>
  <c r="F42" i="2" l="1"/>
  <c r="J42" i="2"/>
  <c r="L43" i="2" l="1"/>
  <c r="J43" i="2"/>
  <c r="H43" i="2"/>
  <c r="F43" i="2"/>
  <c r="D39" i="2" l="1"/>
  <c r="D43" i="2" l="1"/>
</calcChain>
</file>

<file path=xl/sharedStrings.xml><?xml version="1.0" encoding="utf-8"?>
<sst xmlns="http://schemas.openxmlformats.org/spreadsheetml/2006/main" count="216" uniqueCount="53">
  <si>
    <t>A</t>
  </si>
  <si>
    <t>B</t>
  </si>
  <si>
    <t>C</t>
  </si>
  <si>
    <t>F</t>
  </si>
  <si>
    <t>G</t>
  </si>
  <si>
    <t>H</t>
  </si>
  <si>
    <t>I</t>
  </si>
  <si>
    <t>J</t>
  </si>
  <si>
    <t>Quarter 1</t>
  </si>
  <si>
    <t>Quarter 2</t>
  </si>
  <si>
    <t>Quarter 3</t>
  </si>
  <si>
    <t>Quarter 4</t>
  </si>
  <si>
    <t>October 1 - December 31</t>
  </si>
  <si>
    <t>January 1 - March 31</t>
  </si>
  <si>
    <t>April 1 - June 30</t>
  </si>
  <si>
    <t>Authorized Activity Category</t>
  </si>
  <si>
    <t>Personnel</t>
  </si>
  <si>
    <t>July 1 - September 30</t>
  </si>
  <si>
    <t xml:space="preserve"> </t>
  </si>
  <si>
    <t>Contracted Services</t>
  </si>
  <si>
    <t>Other</t>
  </si>
  <si>
    <t>Materials &amp; Supplies</t>
  </si>
  <si>
    <t># Students Served (unduplicated headcount):</t>
  </si>
  <si>
    <t>Program:</t>
  </si>
  <si>
    <t>Other Admin Costs</t>
  </si>
  <si>
    <t>Total Expenditures</t>
  </si>
  <si>
    <t>BUDGET/QUARTERLY SUMMARY OF EXPENDITURES FOR 21st CCLC (Title IV-Part B, CFDA 84.287C)</t>
  </si>
  <si>
    <t>Transportation</t>
  </si>
  <si>
    <t>Facility safety and accessibility</t>
  </si>
  <si>
    <t>Family
Literacy</t>
  </si>
  <si>
    <t>Student
Program</t>
  </si>
  <si>
    <t>After School Snacks &amp; Meals</t>
  </si>
  <si>
    <t>Qtr 4 due by July 15th</t>
  </si>
  <si>
    <t>Qtr 3 due by April 30th</t>
  </si>
  <si>
    <t>Qtr 1 due by November 30th</t>
  </si>
  <si>
    <t>Qtr 2 due by January 31st</t>
  </si>
  <si>
    <t>Reserved for IDOE finance</t>
  </si>
  <si>
    <t>Professional Development (must be equal or greater than 5% of budget):</t>
  </si>
  <si>
    <t>Student Access (up to 8% of budget):</t>
  </si>
  <si>
    <t>Evaluation (up to 4%):</t>
  </si>
  <si>
    <t>Other Admin Costs (Up to 8%):</t>
  </si>
  <si>
    <t>Indirect Costs, Restricted*</t>
  </si>
  <si>
    <t>*Indirect costs limited to school district rate - Nonprofits and other non-public school entities should use the rate of the district they are serving</t>
  </si>
  <si>
    <t>IOWA DEPARTMENT OF EDUCATION</t>
  </si>
  <si>
    <t>Total YR1</t>
  </si>
  <si>
    <t>Total YR1 21CCLC Award:</t>
  </si>
  <si>
    <t xml:space="preserve">AGENCY AND  SITE NAME: </t>
  </si>
  <si>
    <t>SITE ADDRESS:</t>
  </si>
  <si>
    <t>***COMPLETE ONE SPREADSHEET FOR EACH SITE IN GRANT - THIS SPREADSHEET TABULATED***</t>
  </si>
  <si>
    <t>RESERVED FOR IDOE FINANCE</t>
  </si>
  <si>
    <t>THIS COLUMN</t>
  </si>
  <si>
    <t>FORM D1: 21ST CENTURY COMMUNITY LEARNING CENTERS GRANT PROGRAM BUDGET</t>
  </si>
  <si>
    <t>2026-27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</si>
</sst>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\ \ \ #,##0.00"/>
  </numFmts>
  <fonts count="20" x14ac:knownFonts="1">
    <font>
      <sz val="10"/>
      <name val="Arial"/>
    </font>
    <font>
      <sz val="10"/>
      <name val="Arial"/>
      <family val="2"/>
    </font>
    <font>
      <sz val="7.25"/>
      <name val="Helv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3F3F76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1"/>
      <color rgb="FF3F3F76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theme="9" tint="-0.499984740745262"/>
        <bgColor indexed="65"/>
      </patternFill>
    </fill>
    <fill>
      <patternFill patternType="darkGray">
        <fgColor theme="9" tint="-0.499984740745262"/>
        <bgColor indexed="65"/>
      </patternFill>
    </fill>
    <fill>
      <patternFill patternType="mediumGray">
        <fgColor theme="9" tint="-0.499984740745262"/>
        <bgColor indexed="65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8" fillId="3" borderId="3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44" fontId="7" fillId="0" borderId="0" xfId="0" applyNumberFormat="1" applyFont="1"/>
    <xf numFmtId="0" fontId="7" fillId="0" borderId="0" xfId="2" applyFont="1"/>
    <xf numFmtId="0" fontId="7" fillId="0" borderId="3" xfId="2" applyFont="1" applyBorder="1" applyAlignment="1">
      <alignment horizontal="center" wrapText="1"/>
    </xf>
    <xf numFmtId="0" fontId="7" fillId="0" borderId="7" xfId="2" applyFont="1" applyBorder="1" applyAlignment="1">
      <alignment horizontal="left"/>
    </xf>
    <xf numFmtId="0" fontId="7" fillId="0" borderId="16" xfId="2" applyFont="1" applyBorder="1" applyAlignment="1">
      <alignment horizontal="center" wrapText="1"/>
    </xf>
    <xf numFmtId="0" fontId="7" fillId="0" borderId="28" xfId="2" applyFont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29" xfId="2" applyFont="1" applyBorder="1" applyAlignment="1">
      <alignment horizontal="center"/>
    </xf>
    <xf numFmtId="0" fontId="7" fillId="0" borderId="6" xfId="2" applyFont="1" applyBorder="1" applyAlignment="1">
      <alignment horizontal="left"/>
    </xf>
    <xf numFmtId="44" fontId="7" fillId="5" borderId="34" xfId="1" applyFont="1" applyFill="1" applyBorder="1" applyAlignment="1"/>
    <xf numFmtId="44" fontId="7" fillId="5" borderId="36" xfId="1" applyFont="1" applyFill="1" applyBorder="1" applyAlignment="1"/>
    <xf numFmtId="44" fontId="7" fillId="5" borderId="8" xfId="1" applyFont="1" applyFill="1" applyBorder="1" applyAlignment="1"/>
    <xf numFmtId="7" fontId="7" fillId="5" borderId="40" xfId="2" applyNumberFormat="1" applyFont="1" applyFill="1" applyBorder="1"/>
    <xf numFmtId="7" fontId="7" fillId="5" borderId="41" xfId="2" applyNumberFormat="1" applyFont="1" applyFill="1" applyBorder="1"/>
    <xf numFmtId="44" fontId="7" fillId="5" borderId="40" xfId="2" applyNumberFormat="1" applyFont="1" applyFill="1" applyBorder="1"/>
    <xf numFmtId="44" fontId="7" fillId="5" borderId="42" xfId="2" applyNumberFormat="1" applyFont="1" applyFill="1" applyBorder="1"/>
    <xf numFmtId="0" fontId="6" fillId="0" borderId="7" xfId="2" applyFont="1" applyBorder="1" applyAlignment="1">
      <alignment horizontal="left"/>
    </xf>
    <xf numFmtId="44" fontId="7" fillId="6" borderId="0" xfId="1" applyFont="1" applyFill="1" applyBorder="1" applyAlignment="1"/>
    <xf numFmtId="0" fontId="7" fillId="0" borderId="0" xfId="2" applyFont="1" applyAlignment="1">
      <alignment horizontal="left"/>
    </xf>
    <xf numFmtId="0" fontId="7" fillId="0" borderId="5" xfId="2" applyFont="1" applyBorder="1"/>
    <xf numFmtId="0" fontId="7" fillId="0" borderId="1" xfId="2" applyFont="1" applyBorder="1"/>
    <xf numFmtId="0" fontId="11" fillId="0" borderId="0" xfId="2" applyFont="1"/>
    <xf numFmtId="0" fontId="6" fillId="0" borderId="30" xfId="2" applyFont="1" applyBorder="1" applyAlignment="1">
      <alignment horizontal="left"/>
    </xf>
    <xf numFmtId="44" fontId="10" fillId="5" borderId="34" xfId="1" applyFont="1" applyFill="1" applyBorder="1" applyAlignment="1"/>
    <xf numFmtId="44" fontId="10" fillId="5" borderId="36" xfId="1" applyFont="1" applyFill="1" applyBorder="1" applyAlignment="1"/>
    <xf numFmtId="44" fontId="10" fillId="5" borderId="8" xfId="1" applyFont="1" applyFill="1" applyBorder="1" applyAlignment="1"/>
    <xf numFmtId="7" fontId="10" fillId="5" borderId="40" xfId="2" applyNumberFormat="1" applyFont="1" applyFill="1" applyBorder="1"/>
    <xf numFmtId="7" fontId="10" fillId="5" borderId="41" xfId="2" applyNumberFormat="1" applyFont="1" applyFill="1" applyBorder="1"/>
    <xf numFmtId="44" fontId="10" fillId="5" borderId="40" xfId="2" applyNumberFormat="1" applyFont="1" applyFill="1" applyBorder="1"/>
    <xf numFmtId="44" fontId="10" fillId="6" borderId="20" xfId="1" applyFont="1" applyFill="1" applyBorder="1" applyAlignment="1"/>
    <xf numFmtId="44" fontId="10" fillId="6" borderId="19" xfId="1" applyFont="1" applyFill="1" applyBorder="1" applyAlignment="1"/>
    <xf numFmtId="0" fontId="12" fillId="0" borderId="0" xfId="0" applyFont="1"/>
    <xf numFmtId="44" fontId="10" fillId="7" borderId="15" xfId="1" applyFont="1" applyFill="1" applyBorder="1" applyAlignment="1"/>
    <xf numFmtId="44" fontId="10" fillId="7" borderId="21" xfId="1" applyFont="1" applyFill="1" applyBorder="1" applyAlignment="1"/>
    <xf numFmtId="7" fontId="10" fillId="5" borderId="14" xfId="2" applyNumberFormat="1" applyFont="1" applyFill="1" applyBorder="1"/>
    <xf numFmtId="7" fontId="10" fillId="5" borderId="12" xfId="2" applyNumberFormat="1" applyFont="1" applyFill="1" applyBorder="1"/>
    <xf numFmtId="44" fontId="10" fillId="5" borderId="14" xfId="2" applyNumberFormat="1" applyFont="1" applyFill="1" applyBorder="1"/>
    <xf numFmtId="0" fontId="7" fillId="0" borderId="7" xfId="2" applyFont="1" applyBorder="1" applyAlignment="1">
      <alignment horizontal="left" wrapText="1"/>
    </xf>
    <xf numFmtId="0" fontId="7" fillId="0" borderId="0" xfId="2" applyFont="1" applyAlignment="1">
      <alignment horizontal="left" wrapText="1"/>
    </xf>
    <xf numFmtId="0" fontId="7" fillId="0" borderId="23" xfId="2" applyFont="1" applyBorder="1" applyAlignment="1">
      <alignment horizontal="center"/>
    </xf>
    <xf numFmtId="0" fontId="6" fillId="0" borderId="4" xfId="2" applyFont="1" applyBorder="1" applyAlignment="1">
      <alignment horizontal="left"/>
    </xf>
    <xf numFmtId="0" fontId="11" fillId="0" borderId="0" xfId="2" applyFont="1" applyAlignment="1">
      <alignment horizontal="center"/>
    </xf>
    <xf numFmtId="44" fontId="16" fillId="3" borderId="49" xfId="4" applyNumberFormat="1" applyFont="1" applyBorder="1" applyAlignment="1" applyProtection="1">
      <protection locked="0"/>
    </xf>
    <xf numFmtId="44" fontId="16" fillId="3" borderId="50" xfId="4" applyNumberFormat="1" applyFont="1" applyBorder="1" applyAlignment="1" applyProtection="1">
      <protection locked="0"/>
    </xf>
    <xf numFmtId="43" fontId="16" fillId="3" borderId="47" xfId="4" applyNumberFormat="1" applyFont="1" applyBorder="1" applyAlignment="1" applyProtection="1">
      <protection locked="0"/>
    </xf>
    <xf numFmtId="43" fontId="16" fillId="3" borderId="48" xfId="4" applyNumberFormat="1" applyFont="1" applyBorder="1" applyAlignment="1" applyProtection="1">
      <protection locked="0"/>
    </xf>
    <xf numFmtId="44" fontId="16" fillId="3" borderId="47" xfId="4" applyNumberFormat="1" applyFont="1" applyBorder="1" applyAlignment="1" applyProtection="1">
      <protection locked="0"/>
    </xf>
    <xf numFmtId="44" fontId="16" fillId="3" borderId="48" xfId="4" applyNumberFormat="1" applyFont="1" applyBorder="1" applyAlignment="1" applyProtection="1">
      <protection locked="0"/>
    </xf>
    <xf numFmtId="43" fontId="16" fillId="3" borderId="51" xfId="4" applyNumberFormat="1" applyFont="1" applyBorder="1" applyAlignment="1" applyProtection="1">
      <protection locked="0"/>
    </xf>
    <xf numFmtId="43" fontId="16" fillId="3" borderId="52" xfId="4" applyNumberFormat="1" applyFont="1" applyBorder="1" applyAlignment="1" applyProtection="1">
      <protection locked="0"/>
    </xf>
    <xf numFmtId="44" fontId="16" fillId="3" borderId="53" xfId="4" applyNumberFormat="1" applyFont="1" applyBorder="1" applyAlignment="1" applyProtection="1">
      <protection locked="0"/>
    </xf>
    <xf numFmtId="43" fontId="16" fillId="3" borderId="53" xfId="4" applyNumberFormat="1" applyFont="1" applyBorder="1" applyAlignment="1" applyProtection="1">
      <protection locked="0"/>
    </xf>
    <xf numFmtId="43" fontId="16" fillId="3" borderId="54" xfId="4" applyNumberFormat="1" applyFont="1" applyBorder="1" applyAlignment="1" applyProtection="1">
      <protection locked="0"/>
    </xf>
    <xf numFmtId="44" fontId="16" fillId="3" borderId="55" xfId="4" applyNumberFormat="1" applyFont="1" applyBorder="1" applyAlignment="1" applyProtection="1">
      <protection locked="0"/>
    </xf>
    <xf numFmtId="43" fontId="16" fillId="3" borderId="55" xfId="3" applyFont="1" applyFill="1" applyBorder="1" applyAlignment="1" applyProtection="1">
      <protection locked="0"/>
    </xf>
    <xf numFmtId="44" fontId="7" fillId="6" borderId="20" xfId="1" applyFont="1" applyFill="1" applyBorder="1" applyAlignment="1"/>
    <xf numFmtId="44" fontId="17" fillId="5" borderId="42" xfId="2" applyNumberFormat="1" applyFont="1" applyFill="1" applyBorder="1" applyAlignment="1">
      <alignment horizontal="right"/>
    </xf>
    <xf numFmtId="44" fontId="17" fillId="5" borderId="2" xfId="2" applyNumberFormat="1" applyFont="1" applyFill="1" applyBorder="1" applyAlignment="1">
      <alignment horizontal="right"/>
    </xf>
    <xf numFmtId="44" fontId="9" fillId="7" borderId="31" xfId="1" applyFont="1" applyFill="1" applyBorder="1" applyAlignment="1"/>
    <xf numFmtId="0" fontId="6" fillId="0" borderId="32" xfId="2" applyFont="1" applyBorder="1" applyAlignment="1">
      <alignment horizontal="center"/>
    </xf>
    <xf numFmtId="0" fontId="6" fillId="0" borderId="22" xfId="2" applyFont="1" applyBorder="1"/>
    <xf numFmtId="44" fontId="9" fillId="0" borderId="44" xfId="1" applyFont="1" applyBorder="1" applyAlignment="1"/>
    <xf numFmtId="10" fontId="18" fillId="0" borderId="0" xfId="7" applyNumberFormat="1" applyFont="1" applyBorder="1" applyAlignment="1"/>
    <xf numFmtId="44" fontId="19" fillId="5" borderId="8" xfId="1" applyFont="1" applyFill="1" applyBorder="1" applyAlignment="1"/>
    <xf numFmtId="44" fontId="17" fillId="5" borderId="57" xfId="1" applyFont="1" applyFill="1" applyBorder="1" applyAlignment="1"/>
    <xf numFmtId="44" fontId="17" fillId="5" borderId="56" xfId="1" applyFont="1" applyFill="1" applyBorder="1" applyAlignment="1"/>
    <xf numFmtId="44" fontId="17" fillId="5" borderId="8" xfId="1" applyFont="1" applyFill="1" applyBorder="1" applyAlignment="1"/>
    <xf numFmtId="44" fontId="17" fillId="5" borderId="11" xfId="1" applyFont="1" applyFill="1" applyBorder="1" applyAlignment="1"/>
    <xf numFmtId="44" fontId="17" fillId="5" borderId="1" xfId="1" applyFont="1" applyFill="1" applyBorder="1" applyAlignment="1"/>
    <xf numFmtId="44" fontId="17" fillId="5" borderId="12" xfId="1" applyFont="1" applyFill="1" applyBorder="1" applyAlignment="1"/>
    <xf numFmtId="43" fontId="10" fillId="7" borderId="21" xfId="3" applyFont="1" applyFill="1" applyBorder="1" applyAlignment="1"/>
    <xf numFmtId="164" fontId="11" fillId="0" borderId="0" xfId="1" applyNumberFormat="1" applyFont="1" applyFill="1" applyBorder="1" applyAlignment="1"/>
    <xf numFmtId="0" fontId="8" fillId="3" borderId="67" xfId="4" applyBorder="1" applyProtection="1">
      <protection locked="0"/>
    </xf>
    <xf numFmtId="0" fontId="8" fillId="3" borderId="68" xfId="4" applyBorder="1" applyProtection="1">
      <protection locked="0"/>
    </xf>
    <xf numFmtId="10" fontId="11" fillId="2" borderId="38" xfId="7" applyNumberFormat="1" applyFont="1" applyFill="1" applyBorder="1" applyAlignment="1"/>
    <xf numFmtId="44" fontId="11" fillId="2" borderId="39" xfId="1" applyFont="1" applyFill="1" applyBorder="1" applyAlignment="1"/>
    <xf numFmtId="44" fontId="11" fillId="2" borderId="74" xfId="1" applyFont="1" applyFill="1" applyBorder="1" applyAlignment="1"/>
    <xf numFmtId="0" fontId="14" fillId="2" borderId="26" xfId="4" applyFont="1" applyFill="1" applyBorder="1" applyProtection="1">
      <protection locked="0"/>
    </xf>
    <xf numFmtId="44" fontId="10" fillId="2" borderId="16" xfId="1" applyFont="1" applyFill="1" applyBorder="1" applyAlignment="1"/>
    <xf numFmtId="44" fontId="10" fillId="2" borderId="21" xfId="1" applyFont="1" applyFill="1" applyBorder="1" applyAlignment="1"/>
    <xf numFmtId="43" fontId="10" fillId="2" borderId="16" xfId="3" applyFont="1" applyFill="1" applyBorder="1" applyAlignment="1"/>
    <xf numFmtId="43" fontId="10" fillId="2" borderId="21" xfId="3" applyFont="1" applyFill="1" applyBorder="1" applyAlignment="1"/>
    <xf numFmtId="43" fontId="10" fillId="2" borderId="14" xfId="3" applyFont="1" applyFill="1" applyBorder="1" applyAlignment="1" applyProtection="1"/>
    <xf numFmtId="43" fontId="10" fillId="2" borderId="2" xfId="3" applyFont="1" applyFill="1" applyBorder="1" applyAlignment="1"/>
    <xf numFmtId="44" fontId="10" fillId="2" borderId="20" xfId="1" applyFont="1" applyFill="1" applyBorder="1" applyAlignment="1"/>
    <xf numFmtId="43" fontId="10" fillId="2" borderId="20" xfId="3" applyFont="1" applyFill="1" applyBorder="1" applyAlignment="1"/>
    <xf numFmtId="44" fontId="10" fillId="4" borderId="20" xfId="1" applyFont="1" applyFill="1" applyBorder="1" applyAlignment="1"/>
    <xf numFmtId="43" fontId="10" fillId="4" borderId="20" xfId="3" applyFont="1" applyFill="1" applyBorder="1" applyAlignment="1"/>
    <xf numFmtId="43" fontId="10" fillId="4" borderId="14" xfId="3" applyFont="1" applyFill="1" applyBorder="1" applyAlignment="1" applyProtection="1"/>
    <xf numFmtId="43" fontId="16" fillId="4" borderId="47" xfId="4" applyNumberFormat="1" applyFont="1" applyFill="1" applyBorder="1" applyAlignment="1" applyProtection="1"/>
    <xf numFmtId="43" fontId="16" fillId="4" borderId="48" xfId="4" applyNumberFormat="1" applyFont="1" applyFill="1" applyBorder="1" applyAlignment="1" applyProtection="1"/>
    <xf numFmtId="44" fontId="9" fillId="4" borderId="44" xfId="1" applyFont="1" applyFill="1" applyBorder="1" applyAlignment="1"/>
    <xf numFmtId="44" fontId="10" fillId="4" borderId="16" xfId="1" applyFont="1" applyFill="1" applyBorder="1" applyAlignment="1" applyProtection="1"/>
    <xf numFmtId="44" fontId="10" fillId="4" borderId="21" xfId="1" applyFont="1" applyFill="1" applyBorder="1" applyAlignment="1" applyProtection="1"/>
    <xf numFmtId="43" fontId="10" fillId="4" borderId="16" xfId="3" applyFont="1" applyFill="1" applyBorder="1" applyAlignment="1" applyProtection="1"/>
    <xf numFmtId="43" fontId="10" fillId="4" borderId="21" xfId="3" applyFont="1" applyFill="1" applyBorder="1" applyAlignment="1" applyProtection="1"/>
    <xf numFmtId="43" fontId="10" fillId="4" borderId="2" xfId="3" applyFont="1" applyFill="1" applyBorder="1" applyAlignment="1" applyProtection="1"/>
    <xf numFmtId="44" fontId="10" fillId="4" borderId="20" xfId="1" applyFont="1" applyFill="1" applyBorder="1" applyAlignment="1" applyProtection="1"/>
    <xf numFmtId="43" fontId="10" fillId="4" borderId="20" xfId="3" applyFont="1" applyFill="1" applyBorder="1" applyAlignment="1" applyProtection="1"/>
    <xf numFmtId="0" fontId="11" fillId="8" borderId="59" xfId="2" applyFont="1" applyFill="1" applyBorder="1"/>
    <xf numFmtId="0" fontId="12" fillId="8" borderId="60" xfId="2" applyFont="1" applyFill="1" applyBorder="1"/>
    <xf numFmtId="0" fontId="12" fillId="8" borderId="61" xfId="2" applyFont="1" applyFill="1" applyBorder="1"/>
    <xf numFmtId="0" fontId="11" fillId="8" borderId="62" xfId="2" applyFont="1" applyFill="1" applyBorder="1" applyAlignment="1">
      <alignment horizontal="left"/>
    </xf>
    <xf numFmtId="0" fontId="12" fillId="8" borderId="58" xfId="2" applyFont="1" applyFill="1" applyBorder="1"/>
    <xf numFmtId="0" fontId="12" fillId="8" borderId="63" xfId="2" applyFont="1" applyFill="1" applyBorder="1"/>
    <xf numFmtId="0" fontId="12" fillId="8" borderId="75" xfId="2" applyFont="1" applyFill="1" applyBorder="1"/>
    <xf numFmtId="0" fontId="12" fillId="8" borderId="76" xfId="2" applyFont="1" applyFill="1" applyBorder="1"/>
    <xf numFmtId="0" fontId="12" fillId="8" borderId="77" xfId="2" applyFont="1" applyFill="1" applyBorder="1"/>
    <xf numFmtId="0" fontId="11" fillId="8" borderId="62" xfId="2" applyFont="1" applyFill="1" applyBorder="1"/>
    <xf numFmtId="0" fontId="11" fillId="8" borderId="64" xfId="0" applyFont="1" applyFill="1" applyBorder="1"/>
    <xf numFmtId="0" fontId="12" fillId="8" borderId="65" xfId="0" applyFont="1" applyFill="1" applyBorder="1"/>
    <xf numFmtId="0" fontId="12" fillId="8" borderId="66" xfId="0" applyFont="1" applyFill="1" applyBorder="1"/>
    <xf numFmtId="0" fontId="11" fillId="8" borderId="25" xfId="0" applyFont="1" applyFill="1" applyBorder="1"/>
    <xf numFmtId="0" fontId="11" fillId="8" borderId="37" xfId="0" applyFont="1" applyFill="1" applyBorder="1"/>
    <xf numFmtId="43" fontId="16" fillId="3" borderId="33" xfId="4" applyNumberFormat="1" applyFont="1" applyAlignment="1" applyProtection="1">
      <protection locked="0"/>
    </xf>
    <xf numFmtId="43" fontId="10" fillId="4" borderId="0" xfId="3" applyFont="1" applyFill="1" applyBorder="1" applyProtection="1">
      <protection locked="0"/>
    </xf>
    <xf numFmtId="0" fontId="7" fillId="0" borderId="19" xfId="0" applyFont="1" applyBorder="1"/>
    <xf numFmtId="10" fontId="18" fillId="0" borderId="19" xfId="7" applyNumberFormat="1" applyFont="1" applyBorder="1" applyAlignment="1"/>
    <xf numFmtId="0" fontId="7" fillId="0" borderId="20" xfId="0" applyFont="1" applyBorder="1"/>
    <xf numFmtId="0" fontId="15" fillId="0" borderId="20" xfId="2" applyFont="1" applyBorder="1"/>
    <xf numFmtId="44" fontId="7" fillId="0" borderId="19" xfId="0" applyNumberFormat="1" applyFont="1" applyBorder="1"/>
    <xf numFmtId="0" fontId="7" fillId="8" borderId="45" xfId="0" applyFont="1" applyFill="1" applyBorder="1"/>
    <xf numFmtId="0" fontId="7" fillId="8" borderId="46" xfId="0" applyFont="1" applyFill="1" applyBorder="1"/>
    <xf numFmtId="0" fontId="7" fillId="8" borderId="39" xfId="0" applyFont="1" applyFill="1" applyBorder="1"/>
    <xf numFmtId="0" fontId="7" fillId="0" borderId="27" xfId="2" applyFont="1" applyBorder="1" applyAlignment="1">
      <alignment horizontal="center"/>
    </xf>
    <xf numFmtId="0" fontId="7" fillId="0" borderId="43" xfId="2" applyFont="1" applyBorder="1" applyAlignment="1">
      <alignment horizontal="center"/>
    </xf>
    <xf numFmtId="0" fontId="7" fillId="0" borderId="23" xfId="2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6" fillId="0" borderId="10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7" fillId="0" borderId="10" xfId="2" applyFont="1" applyBorder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7" fillId="0" borderId="20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19" xfId="2" applyFont="1" applyBorder="1" applyAlignment="1">
      <alignment horizontal="center" wrapText="1"/>
    </xf>
    <xf numFmtId="0" fontId="6" fillId="0" borderId="4" xfId="2" applyFont="1" applyBorder="1" applyAlignment="1">
      <alignment horizontal="left" wrapText="1"/>
    </xf>
    <xf numFmtId="0" fontId="6" fillId="0" borderId="5" xfId="2" applyFont="1" applyBorder="1" applyAlignment="1">
      <alignment horizontal="left" wrapText="1"/>
    </xf>
    <xf numFmtId="0" fontId="9" fillId="0" borderId="20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14" fillId="2" borderId="59" xfId="4" applyFont="1" applyFill="1" applyBorder="1" applyAlignment="1" applyProtection="1">
      <alignment horizontal="center"/>
      <protection locked="0"/>
    </xf>
    <xf numFmtId="0" fontId="14" fillId="2" borderId="60" xfId="4" applyFont="1" applyFill="1" applyBorder="1" applyAlignment="1" applyProtection="1">
      <alignment horizontal="center"/>
      <protection locked="0"/>
    </xf>
    <xf numFmtId="0" fontId="14" fillId="2" borderId="61" xfId="4" applyFont="1" applyFill="1" applyBorder="1" applyAlignment="1" applyProtection="1">
      <alignment horizontal="center"/>
      <protection locked="0"/>
    </xf>
    <xf numFmtId="0" fontId="14" fillId="2" borderId="69" xfId="4" applyFont="1" applyFill="1" applyBorder="1" applyAlignment="1" applyProtection="1">
      <alignment horizontal="center"/>
      <protection locked="0"/>
    </xf>
    <xf numFmtId="0" fontId="14" fillId="2" borderId="70" xfId="4" applyFont="1" applyFill="1" applyBorder="1" applyAlignment="1" applyProtection="1">
      <alignment horizontal="center"/>
      <protection locked="0"/>
    </xf>
    <xf numFmtId="0" fontId="14" fillId="2" borderId="71" xfId="4" applyFont="1" applyFill="1" applyBorder="1" applyAlignment="1" applyProtection="1">
      <alignment horizontal="center"/>
      <protection locked="0"/>
    </xf>
    <xf numFmtId="0" fontId="14" fillId="2" borderId="78" xfId="4" applyFont="1" applyFill="1" applyBorder="1" applyAlignment="1" applyProtection="1">
      <alignment horizontal="center"/>
      <protection locked="0"/>
    </xf>
    <xf numFmtId="0" fontId="14" fillId="2" borderId="72" xfId="4" applyFont="1" applyFill="1" applyBorder="1" applyAlignment="1" applyProtection="1">
      <alignment horizontal="center"/>
      <protection locked="0"/>
    </xf>
    <xf numFmtId="0" fontId="14" fillId="2" borderId="73" xfId="4" applyFont="1" applyFill="1" applyBorder="1" applyAlignment="1" applyProtection="1">
      <alignment horizontal="center"/>
      <protection locked="0"/>
    </xf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0" fontId="6" fillId="0" borderId="9" xfId="2" applyFont="1" applyBorder="1" applyAlignment="1">
      <alignment horizontal="center" wrapText="1"/>
    </xf>
    <xf numFmtId="0" fontId="7" fillId="8" borderId="23" xfId="0" applyFont="1" applyFill="1" applyBorder="1"/>
    <xf numFmtId="0" fontId="7" fillId="8" borderId="43" xfId="0" applyFont="1" applyFill="1" applyBorder="1"/>
    <xf numFmtId="0" fontId="7" fillId="8" borderId="24" xfId="0" applyFont="1" applyFill="1" applyBorder="1"/>
    <xf numFmtId="0" fontId="6" fillId="0" borderId="13" xfId="2" applyFont="1" applyBorder="1" applyAlignment="1">
      <alignment horizontal="center" wrapText="1"/>
    </xf>
    <xf numFmtId="0" fontId="6" fillId="0" borderId="15" xfId="2" applyFont="1" applyBorder="1" applyAlignment="1">
      <alignment horizontal="center" wrapText="1"/>
    </xf>
    <xf numFmtId="0" fontId="6" fillId="0" borderId="14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11" fillId="2" borderId="34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</cellXfs>
  <cellStyles count="8">
    <cellStyle name="Comma" xfId="3" builtinId="3"/>
    <cellStyle name="Comma 2" xfId="6" xr:uid="{00000000-0005-0000-0000-000001000000}"/>
    <cellStyle name="Currency" xfId="1" builtinId="4"/>
    <cellStyle name="Input" xfId="4" builtinId="20"/>
    <cellStyle name="Normal" xfId="0" builtinId="0"/>
    <cellStyle name="Normal 2" xfId="5" xr:uid="{00000000-0005-0000-0000-000005000000}"/>
    <cellStyle name="Normal_Sheet1" xfId="2" xr:uid="{00000000-0005-0000-0000-000006000000}"/>
    <cellStyle name="Percent" xfId="7" builtinId="5"/>
  </cellStyles>
  <dxfs count="57"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EAF0F6"/>
      <color rgb="FFF9B4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zoomScale="110" zoomScaleNormal="110" workbookViewId="0">
      <pane xSplit="3" topLeftCell="D1" activePane="topRight" state="frozen"/>
      <selection pane="topRight" activeCell="F13" sqref="F13:G13"/>
    </sheetView>
  </sheetViews>
  <sheetFormatPr defaultColWidth="9.1796875" defaultRowHeight="11.5" x14ac:dyDescent="0.25"/>
  <cols>
    <col min="1" max="1" width="2.54296875" style="1" customWidth="1"/>
    <col min="2" max="2" width="1.453125" style="1" customWidth="1"/>
    <col min="3" max="3" width="25.54296875" style="1" customWidth="1"/>
    <col min="4" max="15" width="13.26953125" style="1" customWidth="1"/>
    <col min="16" max="17" width="17.7265625" style="1" customWidth="1"/>
    <col min="18" max="16384" width="9.1796875" style="1"/>
  </cols>
  <sheetData>
    <row r="1" spans="1:15" ht="15" customHeight="1" x14ac:dyDescent="0.35">
      <c r="A1" s="103" t="s">
        <v>46</v>
      </c>
      <c r="B1" s="104"/>
      <c r="C1" s="105"/>
      <c r="D1" s="146"/>
      <c r="E1" s="147"/>
      <c r="F1" s="148"/>
      <c r="G1" s="167" t="s">
        <v>51</v>
      </c>
      <c r="H1" s="167"/>
      <c r="I1" s="167"/>
      <c r="J1" s="167"/>
      <c r="K1" s="167"/>
      <c r="L1" s="167"/>
      <c r="M1" s="167"/>
      <c r="N1" s="116"/>
      <c r="O1" s="81"/>
    </row>
    <row r="2" spans="1:15" ht="15" customHeight="1" x14ac:dyDescent="0.35">
      <c r="A2" s="106" t="s">
        <v>47</v>
      </c>
      <c r="B2" s="107"/>
      <c r="C2" s="108"/>
      <c r="D2" s="149" t="s">
        <v>18</v>
      </c>
      <c r="E2" s="150"/>
      <c r="F2" s="151"/>
      <c r="G2" s="168" t="s">
        <v>43</v>
      </c>
      <c r="H2" s="168"/>
      <c r="I2" s="168"/>
      <c r="J2" s="168"/>
      <c r="K2" s="168"/>
      <c r="L2" s="168"/>
      <c r="M2" s="168"/>
      <c r="N2" s="165"/>
      <c r="O2" s="166"/>
    </row>
    <row r="3" spans="1:15" ht="15" customHeight="1" thickBot="1" x14ac:dyDescent="0.4">
      <c r="A3" s="109"/>
      <c r="B3" s="110"/>
      <c r="C3" s="111"/>
      <c r="D3" s="152" t="s">
        <v>18</v>
      </c>
      <c r="E3" s="153"/>
      <c r="F3" s="154"/>
      <c r="G3" s="168" t="s">
        <v>26</v>
      </c>
      <c r="H3" s="168"/>
      <c r="I3" s="168"/>
      <c r="J3" s="168"/>
      <c r="K3" s="168"/>
      <c r="L3" s="168"/>
      <c r="M3" s="168"/>
      <c r="N3" s="117"/>
      <c r="O3" s="78"/>
    </row>
    <row r="4" spans="1:15" ht="15" customHeight="1" x14ac:dyDescent="0.35">
      <c r="A4" s="112" t="s">
        <v>45</v>
      </c>
      <c r="B4" s="107"/>
      <c r="C4" s="108"/>
      <c r="D4" s="80"/>
      <c r="E4" s="75"/>
      <c r="G4" s="45"/>
      <c r="H4" s="45"/>
      <c r="I4" s="45"/>
      <c r="J4" s="45"/>
      <c r="K4" s="45"/>
      <c r="L4" s="45"/>
      <c r="M4" s="35"/>
      <c r="N4" s="3"/>
      <c r="O4" s="120"/>
    </row>
    <row r="5" spans="1:15" ht="15" customHeight="1" thickBot="1" x14ac:dyDescent="0.4">
      <c r="A5" s="113"/>
      <c r="B5" s="114"/>
      <c r="C5" s="115"/>
      <c r="D5" s="79"/>
      <c r="E5" s="75"/>
      <c r="G5" s="25" t="s">
        <v>48</v>
      </c>
      <c r="H5" s="25"/>
      <c r="I5" s="25"/>
      <c r="K5" s="5"/>
      <c r="L5" s="25"/>
      <c r="N5" s="66"/>
      <c r="O5" s="121"/>
    </row>
    <row r="6" spans="1:15" ht="12" x14ac:dyDescent="0.3">
      <c r="A6" s="122"/>
      <c r="B6" s="3"/>
      <c r="C6" s="3"/>
      <c r="D6" s="3"/>
      <c r="E6" s="3"/>
      <c r="F6" s="3"/>
      <c r="G6" s="5"/>
      <c r="H6" s="3"/>
      <c r="I6" s="3"/>
      <c r="J6" s="3"/>
      <c r="K6" s="3"/>
      <c r="L6" s="3"/>
      <c r="M6" s="3"/>
      <c r="O6" s="120"/>
    </row>
    <row r="7" spans="1:15" ht="15" customHeight="1" thickBot="1" x14ac:dyDescent="0.35">
      <c r="A7" s="123"/>
      <c r="B7" s="3"/>
      <c r="C7" s="3"/>
      <c r="D7" s="3"/>
      <c r="E7" s="3"/>
      <c r="F7" s="3"/>
      <c r="G7" s="5"/>
      <c r="H7" s="3"/>
      <c r="I7" s="3"/>
      <c r="J7" s="3"/>
      <c r="K7" s="3"/>
      <c r="L7" s="3"/>
      <c r="M7" s="3"/>
      <c r="O7" s="120"/>
    </row>
    <row r="8" spans="1:15" ht="15" customHeight="1" x14ac:dyDescent="0.35">
      <c r="A8" s="158" t="s">
        <v>22</v>
      </c>
      <c r="B8" s="159"/>
      <c r="C8" s="159"/>
      <c r="D8" s="159"/>
      <c r="E8" s="160"/>
      <c r="F8" s="76"/>
      <c r="G8" s="5"/>
      <c r="H8" s="3"/>
      <c r="I8" s="3"/>
      <c r="J8" s="3"/>
      <c r="K8" s="3"/>
      <c r="L8" s="169" t="s">
        <v>34</v>
      </c>
      <c r="M8" s="170"/>
      <c r="N8" s="169" t="s">
        <v>33</v>
      </c>
      <c r="O8" s="173"/>
    </row>
    <row r="9" spans="1:15" ht="15" customHeight="1" thickBot="1" x14ac:dyDescent="0.4">
      <c r="A9" s="125"/>
      <c r="B9" s="126"/>
      <c r="C9" s="126"/>
      <c r="D9" s="126"/>
      <c r="E9" s="127"/>
      <c r="F9" s="77"/>
      <c r="G9" s="5"/>
      <c r="H9" s="3"/>
      <c r="I9" s="3"/>
      <c r="J9" s="3"/>
      <c r="K9" s="3"/>
      <c r="L9" s="171" t="s">
        <v>35</v>
      </c>
      <c r="M9" s="172"/>
      <c r="N9" s="171" t="s">
        <v>32</v>
      </c>
      <c r="O9" s="174"/>
    </row>
    <row r="10" spans="1:15" ht="15" customHeight="1" x14ac:dyDescent="0.3">
      <c r="A10" s="12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0"/>
    </row>
    <row r="11" spans="1:15" ht="5.25" customHeight="1" thickBot="1" x14ac:dyDescent="0.35">
      <c r="A11" s="12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0"/>
    </row>
    <row r="12" spans="1:15" ht="12" x14ac:dyDescent="0.3">
      <c r="A12" s="43" t="s">
        <v>0</v>
      </c>
      <c r="B12" s="128" t="s">
        <v>1</v>
      </c>
      <c r="C12" s="129"/>
      <c r="D12" s="130" t="s">
        <v>2</v>
      </c>
      <c r="E12" s="131"/>
      <c r="F12" s="130" t="s">
        <v>3</v>
      </c>
      <c r="G12" s="131"/>
      <c r="H12" s="130" t="s">
        <v>4</v>
      </c>
      <c r="I12" s="131"/>
      <c r="J12" s="130" t="s">
        <v>5</v>
      </c>
      <c r="K12" s="131"/>
      <c r="L12" s="130" t="s">
        <v>6</v>
      </c>
      <c r="M12" s="131"/>
      <c r="N12" s="175"/>
      <c r="O12" s="176"/>
    </row>
    <row r="13" spans="1:15" s="2" customFormat="1" ht="12" x14ac:dyDescent="0.3">
      <c r="A13" s="134"/>
      <c r="B13" s="135"/>
      <c r="C13" s="133"/>
      <c r="D13" s="132" t="s">
        <v>44</v>
      </c>
      <c r="E13" s="133"/>
      <c r="F13" s="132" t="s">
        <v>8</v>
      </c>
      <c r="G13" s="157"/>
      <c r="H13" s="132" t="s">
        <v>9</v>
      </c>
      <c r="I13" s="157"/>
      <c r="J13" s="132" t="s">
        <v>10</v>
      </c>
      <c r="K13" s="157"/>
      <c r="L13" s="132" t="s">
        <v>11</v>
      </c>
      <c r="M13" s="157"/>
      <c r="N13" s="161" t="s">
        <v>50</v>
      </c>
      <c r="O13" s="162"/>
    </row>
    <row r="14" spans="1:15" s="2" customFormat="1" ht="14.25" customHeight="1" x14ac:dyDescent="0.3">
      <c r="A14" s="136"/>
      <c r="B14" s="137"/>
      <c r="C14" s="138"/>
      <c r="D14" s="144" t="s">
        <v>52</v>
      </c>
      <c r="E14" s="145"/>
      <c r="F14" s="155" t="s">
        <v>17</v>
      </c>
      <c r="G14" s="156"/>
      <c r="H14" s="155" t="s">
        <v>12</v>
      </c>
      <c r="I14" s="156"/>
      <c r="J14" s="155" t="s">
        <v>13</v>
      </c>
      <c r="K14" s="156"/>
      <c r="L14" s="155" t="s">
        <v>14</v>
      </c>
      <c r="M14" s="156"/>
      <c r="N14" s="163" t="s">
        <v>49</v>
      </c>
      <c r="O14" s="164"/>
    </row>
    <row r="15" spans="1:15" s="2" customFormat="1" ht="24.75" customHeight="1" x14ac:dyDescent="0.3">
      <c r="A15" s="141" t="s">
        <v>15</v>
      </c>
      <c r="B15" s="142"/>
      <c r="C15" s="143"/>
      <c r="D15" s="8" t="s">
        <v>30</v>
      </c>
      <c r="E15" s="6" t="s">
        <v>29</v>
      </c>
      <c r="F15" s="8" t="s">
        <v>30</v>
      </c>
      <c r="G15" s="6" t="s">
        <v>29</v>
      </c>
      <c r="H15" s="8" t="s">
        <v>30</v>
      </c>
      <c r="I15" s="6" t="s">
        <v>29</v>
      </c>
      <c r="J15" s="8" t="s">
        <v>30</v>
      </c>
      <c r="K15" s="6" t="s">
        <v>29</v>
      </c>
      <c r="L15" s="8" t="s">
        <v>30</v>
      </c>
      <c r="M15" s="6" t="s">
        <v>29</v>
      </c>
      <c r="N15" s="8"/>
      <c r="O15" s="6"/>
    </row>
    <row r="16" spans="1:15" ht="15" customHeight="1" x14ac:dyDescent="0.3">
      <c r="A16" s="9">
        <v>1</v>
      </c>
      <c r="B16" s="44" t="s">
        <v>23</v>
      </c>
      <c r="C16" s="23"/>
      <c r="D16" s="13"/>
      <c r="E16" s="14" t="s">
        <v>18</v>
      </c>
      <c r="F16" s="13"/>
      <c r="G16" s="14"/>
      <c r="H16" s="13"/>
      <c r="I16" s="15"/>
      <c r="J16" s="16"/>
      <c r="K16" s="17"/>
      <c r="L16" s="16"/>
      <c r="M16" s="17"/>
      <c r="N16" s="18"/>
      <c r="O16" s="19"/>
    </row>
    <row r="17" spans="1:15" ht="15" customHeight="1" x14ac:dyDescent="0.3">
      <c r="A17" s="10"/>
      <c r="B17" s="7"/>
      <c r="C17" s="5" t="s">
        <v>16</v>
      </c>
      <c r="D17" s="82"/>
      <c r="E17" s="83"/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96"/>
      <c r="O17" s="97"/>
    </row>
    <row r="18" spans="1:15" ht="15" customHeight="1" x14ac:dyDescent="0.3">
      <c r="A18" s="10"/>
      <c r="B18" s="7"/>
      <c r="C18" s="5" t="s">
        <v>19</v>
      </c>
      <c r="D18" s="84"/>
      <c r="E18" s="85"/>
      <c r="F18" s="48">
        <v>0</v>
      </c>
      <c r="G18" s="49">
        <v>0</v>
      </c>
      <c r="H18" s="48">
        <v>0</v>
      </c>
      <c r="I18" s="49">
        <v>0</v>
      </c>
      <c r="J18" s="48">
        <v>0</v>
      </c>
      <c r="K18" s="49">
        <v>0</v>
      </c>
      <c r="L18" s="48">
        <v>0</v>
      </c>
      <c r="M18" s="49">
        <v>0</v>
      </c>
      <c r="N18" s="98"/>
      <c r="O18" s="99"/>
    </row>
    <row r="19" spans="1:15" ht="15" customHeight="1" x14ac:dyDescent="0.3">
      <c r="A19" s="10"/>
      <c r="B19" s="7"/>
      <c r="C19" s="5" t="s">
        <v>21</v>
      </c>
      <c r="D19" s="84"/>
      <c r="E19" s="85"/>
      <c r="F19" s="48">
        <v>0</v>
      </c>
      <c r="G19" s="49">
        <v>0</v>
      </c>
      <c r="H19" s="48">
        <v>0</v>
      </c>
      <c r="I19" s="49">
        <v>0</v>
      </c>
      <c r="J19" s="48">
        <v>0</v>
      </c>
      <c r="K19" s="49">
        <v>0</v>
      </c>
      <c r="L19" s="48">
        <v>0</v>
      </c>
      <c r="M19" s="49">
        <v>0</v>
      </c>
      <c r="N19" s="98"/>
      <c r="O19" s="99"/>
    </row>
    <row r="20" spans="1:15" ht="15" customHeight="1" x14ac:dyDescent="0.3">
      <c r="A20" s="10"/>
      <c r="B20" s="7"/>
      <c r="C20" s="5" t="s">
        <v>31</v>
      </c>
      <c r="D20" s="84"/>
      <c r="E20" s="85"/>
      <c r="F20" s="48">
        <v>0</v>
      </c>
      <c r="G20" s="49">
        <v>0</v>
      </c>
      <c r="H20" s="48">
        <v>0</v>
      </c>
      <c r="I20" s="49">
        <v>0</v>
      </c>
      <c r="J20" s="48">
        <v>0</v>
      </c>
      <c r="K20" s="49">
        <v>0</v>
      </c>
      <c r="L20" s="48">
        <v>0</v>
      </c>
      <c r="M20" s="49"/>
      <c r="N20" s="98"/>
      <c r="O20" s="99"/>
    </row>
    <row r="21" spans="1:15" ht="15" customHeight="1" x14ac:dyDescent="0.3">
      <c r="A21" s="10"/>
      <c r="B21" s="7"/>
      <c r="C21" s="5" t="s">
        <v>20</v>
      </c>
      <c r="D21" s="84"/>
      <c r="E21" s="85"/>
      <c r="F21" s="48">
        <v>0</v>
      </c>
      <c r="G21" s="49">
        <v>0</v>
      </c>
      <c r="H21" s="48">
        <v>0</v>
      </c>
      <c r="I21" s="49">
        <v>0</v>
      </c>
      <c r="J21" s="48">
        <v>0</v>
      </c>
      <c r="K21" s="49">
        <v>0</v>
      </c>
      <c r="L21" s="48">
        <v>0</v>
      </c>
      <c r="M21" s="49">
        <v>0</v>
      </c>
      <c r="N21" s="98"/>
      <c r="O21" s="99"/>
    </row>
    <row r="22" spans="1:15" ht="15" customHeight="1" x14ac:dyDescent="0.3">
      <c r="A22" s="11"/>
      <c r="B22" s="12"/>
      <c r="C22" s="24" t="s">
        <v>36</v>
      </c>
      <c r="D22" s="86"/>
      <c r="E22" s="87">
        <v>0</v>
      </c>
      <c r="F22" s="118">
        <v>0</v>
      </c>
      <c r="G22" s="49">
        <v>0</v>
      </c>
      <c r="H22" s="118">
        <v>0</v>
      </c>
      <c r="I22" s="49">
        <v>0</v>
      </c>
      <c r="J22" s="118">
        <v>0</v>
      </c>
      <c r="K22" s="49">
        <v>0</v>
      </c>
      <c r="L22" s="48">
        <v>0</v>
      </c>
      <c r="M22" s="118">
        <v>0</v>
      </c>
      <c r="N22" s="98"/>
      <c r="O22" s="99"/>
    </row>
    <row r="23" spans="1:15" ht="30.75" customHeight="1" x14ac:dyDescent="0.3">
      <c r="A23" s="9">
        <v>2</v>
      </c>
      <c r="B23" s="139" t="s">
        <v>37</v>
      </c>
      <c r="C23" s="140"/>
      <c r="D23" s="68" t="str">
        <f>IF(SUM(D24:E28)&lt;D4*0.05,"Warning, Total Professional Development Costs Are Less Than Required Minimum","")</f>
        <v/>
      </c>
      <c r="E23" s="67"/>
      <c r="F23" s="27"/>
      <c r="G23" s="28"/>
      <c r="H23" s="27"/>
      <c r="I23" s="29"/>
      <c r="J23" s="30"/>
      <c r="K23" s="31"/>
      <c r="L23" s="30"/>
      <c r="M23" s="31"/>
      <c r="N23" s="32"/>
      <c r="O23" s="60"/>
    </row>
    <row r="24" spans="1:15" ht="15" customHeight="1" x14ac:dyDescent="0.3">
      <c r="A24" s="10"/>
      <c r="B24" s="7"/>
      <c r="C24" s="5" t="s">
        <v>16</v>
      </c>
      <c r="D24" s="82"/>
      <c r="E24" s="83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96"/>
      <c r="O24" s="97"/>
    </row>
    <row r="25" spans="1:15" ht="15" customHeight="1" x14ac:dyDescent="0.3">
      <c r="A25" s="10"/>
      <c r="B25" s="7"/>
      <c r="C25" s="5" t="s">
        <v>19</v>
      </c>
      <c r="D25" s="84"/>
      <c r="E25" s="85">
        <v>0</v>
      </c>
      <c r="F25" s="48">
        <v>0</v>
      </c>
      <c r="G25" s="49">
        <v>0</v>
      </c>
      <c r="H25" s="48">
        <v>0</v>
      </c>
      <c r="I25" s="49">
        <v>0</v>
      </c>
      <c r="J25" s="48">
        <v>0</v>
      </c>
      <c r="K25" s="49">
        <v>0</v>
      </c>
      <c r="L25" s="48">
        <v>0</v>
      </c>
      <c r="M25" s="49">
        <v>0</v>
      </c>
      <c r="N25" s="98"/>
      <c r="O25" s="99"/>
    </row>
    <row r="26" spans="1:15" ht="15" customHeight="1" x14ac:dyDescent="0.3">
      <c r="A26" s="10"/>
      <c r="B26" s="7"/>
      <c r="C26" s="5" t="s">
        <v>21</v>
      </c>
      <c r="D26" s="84"/>
      <c r="E26" s="85">
        <v>0</v>
      </c>
      <c r="F26" s="48">
        <v>0</v>
      </c>
      <c r="G26" s="49">
        <v>0</v>
      </c>
      <c r="H26" s="48">
        <v>0</v>
      </c>
      <c r="I26" s="49">
        <v>0</v>
      </c>
      <c r="J26" s="48">
        <v>0</v>
      </c>
      <c r="K26" s="49">
        <v>0</v>
      </c>
      <c r="L26" s="48">
        <v>0</v>
      </c>
      <c r="M26" s="49">
        <v>0</v>
      </c>
      <c r="N26" s="98"/>
      <c r="O26" s="99"/>
    </row>
    <row r="27" spans="1:15" ht="15" customHeight="1" x14ac:dyDescent="0.3">
      <c r="A27" s="10"/>
      <c r="B27" s="7"/>
      <c r="C27" s="5" t="s">
        <v>20</v>
      </c>
      <c r="D27" s="84"/>
      <c r="E27" s="85">
        <v>0</v>
      </c>
      <c r="F27" s="48">
        <v>0</v>
      </c>
      <c r="G27" s="49">
        <v>0</v>
      </c>
      <c r="H27" s="48">
        <v>0</v>
      </c>
      <c r="I27" s="49">
        <v>0</v>
      </c>
      <c r="J27" s="48">
        <v>0</v>
      </c>
      <c r="K27" s="49">
        <v>0</v>
      </c>
      <c r="L27" s="48">
        <v>0</v>
      </c>
      <c r="M27" s="49">
        <v>0</v>
      </c>
      <c r="N27" s="98"/>
      <c r="O27" s="99"/>
    </row>
    <row r="28" spans="1:15" ht="15" customHeight="1" x14ac:dyDescent="0.3">
      <c r="A28" s="11"/>
      <c r="B28" s="12"/>
      <c r="C28" s="24" t="s">
        <v>36</v>
      </c>
      <c r="D28" s="92"/>
      <c r="E28" s="100">
        <f t="shared" ref="E28:M28" si="0">-E22-E41</f>
        <v>0</v>
      </c>
      <c r="F28" s="93">
        <f t="shared" si="0"/>
        <v>0</v>
      </c>
      <c r="G28" s="94">
        <f t="shared" si="0"/>
        <v>0</v>
      </c>
      <c r="H28" s="93">
        <f t="shared" si="0"/>
        <v>0</v>
      </c>
      <c r="I28" s="94">
        <f t="shared" si="0"/>
        <v>0</v>
      </c>
      <c r="J28" s="93">
        <f t="shared" si="0"/>
        <v>0</v>
      </c>
      <c r="K28" s="94">
        <f t="shared" si="0"/>
        <v>0</v>
      </c>
      <c r="L28" s="93">
        <f t="shared" si="0"/>
        <v>0</v>
      </c>
      <c r="M28" s="94">
        <f t="shared" si="0"/>
        <v>0</v>
      </c>
      <c r="N28" s="92"/>
      <c r="O28" s="100"/>
    </row>
    <row r="29" spans="1:15" ht="30.75" customHeight="1" x14ac:dyDescent="0.3">
      <c r="A29" s="9">
        <v>3</v>
      </c>
      <c r="B29" s="139" t="s">
        <v>38</v>
      </c>
      <c r="C29" s="140"/>
      <c r="D29" s="68" t="str">
        <f>IF(SUM(D30:E32)&gt;D4*0.08,"Warning, Total Student Access Costs Exceed Allowable Limit","")</f>
        <v/>
      </c>
      <c r="E29" s="69"/>
      <c r="F29" s="69"/>
      <c r="G29" s="69"/>
      <c r="H29" s="69"/>
      <c r="I29" s="70"/>
      <c r="J29" s="30"/>
      <c r="K29" s="31"/>
      <c r="L29" s="30"/>
      <c r="M29" s="31"/>
      <c r="N29" s="32"/>
      <c r="O29" s="60"/>
    </row>
    <row r="30" spans="1:15" ht="15" customHeight="1" x14ac:dyDescent="0.3">
      <c r="A30" s="10"/>
      <c r="B30" s="7"/>
      <c r="C30" s="5" t="s">
        <v>27</v>
      </c>
      <c r="D30" s="82"/>
      <c r="E30" s="83">
        <v>0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0</v>
      </c>
      <c r="M30" s="51">
        <v>0</v>
      </c>
      <c r="N30" s="96"/>
      <c r="O30" s="97"/>
    </row>
    <row r="31" spans="1:15" ht="15" customHeight="1" x14ac:dyDescent="0.3">
      <c r="A31" s="10"/>
      <c r="B31" s="7"/>
      <c r="C31" s="5" t="s">
        <v>28</v>
      </c>
      <c r="D31" s="84"/>
      <c r="E31" s="85">
        <v>0</v>
      </c>
      <c r="F31" s="48">
        <v>0</v>
      </c>
      <c r="G31" s="49">
        <v>0</v>
      </c>
      <c r="H31" s="48">
        <v>0</v>
      </c>
      <c r="I31" s="49">
        <v>0</v>
      </c>
      <c r="J31" s="48">
        <v>0</v>
      </c>
      <c r="K31" s="49">
        <v>0</v>
      </c>
      <c r="L31" s="48">
        <v>0</v>
      </c>
      <c r="M31" s="49">
        <v>0</v>
      </c>
      <c r="N31" s="98"/>
      <c r="O31" s="99"/>
    </row>
    <row r="32" spans="1:15" ht="15" customHeight="1" x14ac:dyDescent="0.3">
      <c r="A32" s="10"/>
      <c r="B32" s="7"/>
      <c r="C32" s="5" t="s">
        <v>20</v>
      </c>
      <c r="D32" s="84"/>
      <c r="E32" s="85">
        <v>0</v>
      </c>
      <c r="F32" s="52">
        <v>0</v>
      </c>
      <c r="G32" s="53">
        <v>0</v>
      </c>
      <c r="H32" s="52">
        <v>0</v>
      </c>
      <c r="I32" s="53">
        <v>0</v>
      </c>
      <c r="J32" s="52">
        <v>0</v>
      </c>
      <c r="K32" s="53">
        <v>0</v>
      </c>
      <c r="L32" s="52">
        <v>0</v>
      </c>
      <c r="M32" s="53">
        <v>0</v>
      </c>
      <c r="N32" s="98"/>
      <c r="O32" s="99"/>
    </row>
    <row r="33" spans="1:15" ht="7.5" customHeight="1" x14ac:dyDescent="0.3">
      <c r="A33" s="59"/>
      <c r="B33" s="21"/>
      <c r="C33" s="21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</row>
    <row r="34" spans="1:15" ht="15" customHeight="1" x14ac:dyDescent="0.3">
      <c r="A34" s="10">
        <v>4</v>
      </c>
      <c r="B34" s="20" t="s">
        <v>39</v>
      </c>
      <c r="C34" s="22"/>
      <c r="D34" s="71" t="str">
        <f>IF(SUM(D35:D37)&gt;D4*0.04,"Warning, Total Evaluation Costs Exceed Allowable Limit","")</f>
        <v/>
      </c>
      <c r="E34" s="72"/>
      <c r="F34" s="72"/>
      <c r="G34" s="72"/>
      <c r="H34" s="72"/>
      <c r="I34" s="73"/>
      <c r="J34" s="38"/>
      <c r="K34" s="39"/>
      <c r="L34" s="38"/>
      <c r="M34" s="39"/>
      <c r="N34" s="40"/>
      <c r="O34" s="61"/>
    </row>
    <row r="35" spans="1:15" ht="15" customHeight="1" x14ac:dyDescent="0.3">
      <c r="A35" s="10"/>
      <c r="B35" s="7"/>
      <c r="C35" s="5" t="s">
        <v>19</v>
      </c>
      <c r="D35" s="88"/>
      <c r="E35" s="36"/>
      <c r="F35" s="54">
        <v>0</v>
      </c>
      <c r="G35" s="36"/>
      <c r="H35" s="54">
        <v>0</v>
      </c>
      <c r="I35" s="36"/>
      <c r="J35" s="54">
        <v>0</v>
      </c>
      <c r="K35" s="36"/>
      <c r="L35" s="54">
        <v>0</v>
      </c>
      <c r="M35" s="36"/>
      <c r="N35" s="101"/>
      <c r="O35" s="36"/>
    </row>
    <row r="36" spans="1:15" ht="15" customHeight="1" x14ac:dyDescent="0.3">
      <c r="A36" s="10"/>
      <c r="B36" s="7"/>
      <c r="C36" s="5" t="s">
        <v>21</v>
      </c>
      <c r="D36" s="89"/>
      <c r="E36" s="37"/>
      <c r="F36" s="55">
        <v>0</v>
      </c>
      <c r="G36" s="37"/>
      <c r="H36" s="55">
        <v>0</v>
      </c>
      <c r="I36" s="37"/>
      <c r="J36" s="55">
        <v>0</v>
      </c>
      <c r="K36" s="37"/>
      <c r="L36" s="55">
        <v>0</v>
      </c>
      <c r="M36" s="37"/>
      <c r="N36" s="102"/>
      <c r="O36" s="37"/>
    </row>
    <row r="37" spans="1:15" ht="15" customHeight="1" x14ac:dyDescent="0.3">
      <c r="A37" s="10"/>
      <c r="B37" s="41"/>
      <c r="C37" s="42" t="s">
        <v>20</v>
      </c>
      <c r="D37" s="89"/>
      <c r="E37" s="37"/>
      <c r="F37" s="56">
        <v>0</v>
      </c>
      <c r="G37" s="37"/>
      <c r="H37" s="56">
        <v>0</v>
      </c>
      <c r="I37" s="37"/>
      <c r="J37" s="56">
        <v>0</v>
      </c>
      <c r="K37" s="37"/>
      <c r="L37" s="56">
        <v>0</v>
      </c>
      <c r="M37" s="37"/>
      <c r="N37" s="102"/>
      <c r="O37" s="37"/>
    </row>
    <row r="38" spans="1:15" ht="7.5" customHeight="1" x14ac:dyDescent="0.3">
      <c r="A38" s="59"/>
      <c r="B38" s="21"/>
      <c r="C38" s="21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</row>
    <row r="39" spans="1:15" ht="15" customHeight="1" x14ac:dyDescent="0.3">
      <c r="A39" s="10">
        <v>5</v>
      </c>
      <c r="B39" s="20" t="s">
        <v>40</v>
      </c>
      <c r="C39" s="22"/>
      <c r="D39" s="71" t="str">
        <f>IF(SUM(D40:D42)&gt;D4*0.08,"Warning, Total Other Admin Costs Exceed Allowable Limit","")</f>
        <v/>
      </c>
      <c r="E39" s="72"/>
      <c r="F39" s="72"/>
      <c r="G39" s="72"/>
      <c r="H39" s="72"/>
      <c r="I39" s="73"/>
      <c r="J39" s="38"/>
      <c r="K39" s="39"/>
      <c r="L39" s="38"/>
      <c r="M39" s="39"/>
      <c r="N39" s="40"/>
      <c r="O39" s="61"/>
    </row>
    <row r="40" spans="1:15" ht="15" customHeight="1" x14ac:dyDescent="0.3">
      <c r="A40" s="10"/>
      <c r="B40" s="7"/>
      <c r="C40" s="5" t="s">
        <v>24</v>
      </c>
      <c r="D40" s="90"/>
      <c r="E40" s="37"/>
      <c r="F40" s="57">
        <v>0</v>
      </c>
      <c r="G40" s="37"/>
      <c r="H40" s="57">
        <v>0</v>
      </c>
      <c r="I40" s="37"/>
      <c r="J40" s="57">
        <v>0</v>
      </c>
      <c r="K40" s="37"/>
      <c r="L40" s="57"/>
      <c r="M40" s="37"/>
      <c r="N40" s="101"/>
      <c r="O40" s="37"/>
    </row>
    <row r="41" spans="1:15" ht="15" customHeight="1" x14ac:dyDescent="0.3">
      <c r="A41" s="10"/>
      <c r="B41" s="7"/>
      <c r="C41" s="5" t="s">
        <v>36</v>
      </c>
      <c r="D41" s="89"/>
      <c r="E41" s="37"/>
      <c r="F41" s="58">
        <v>0</v>
      </c>
      <c r="G41" s="37"/>
      <c r="H41" s="57">
        <v>0</v>
      </c>
      <c r="I41" s="37"/>
      <c r="J41" s="58">
        <v>0</v>
      </c>
      <c r="K41" s="37"/>
      <c r="L41" s="58">
        <v>0</v>
      </c>
      <c r="M41" s="37"/>
      <c r="N41" s="102"/>
      <c r="O41" s="37"/>
    </row>
    <row r="42" spans="1:15" ht="15" customHeight="1" x14ac:dyDescent="0.3">
      <c r="A42" s="10"/>
      <c r="B42" s="41"/>
      <c r="C42" s="42" t="s">
        <v>41</v>
      </c>
      <c r="D42" s="91"/>
      <c r="E42" s="37"/>
      <c r="F42" s="119">
        <f>ROUND(SUM(F17:G41)*O3,2)</f>
        <v>0</v>
      </c>
      <c r="G42" s="74"/>
      <c r="H42" s="119">
        <f>ROUND(SUM(H17:I41)*O3,2)</f>
        <v>0</v>
      </c>
      <c r="I42" s="74"/>
      <c r="J42" s="119">
        <f>ROUND(SUM(J17:K41)*$O$3,2)</f>
        <v>0</v>
      </c>
      <c r="K42" s="74"/>
      <c r="L42" s="119">
        <f>ROUND(SUM(L17:M41)*$O$3,2)</f>
        <v>0</v>
      </c>
      <c r="M42" s="37"/>
      <c r="N42" s="102"/>
      <c r="O42" s="37"/>
    </row>
    <row r="43" spans="1:15" ht="15" customHeight="1" thickBot="1" x14ac:dyDescent="0.35">
      <c r="A43" s="63">
        <v>6</v>
      </c>
      <c r="B43" s="26" t="s">
        <v>25</v>
      </c>
      <c r="C43" s="64"/>
      <c r="D43" s="65">
        <f>SUM(D17:E42)</f>
        <v>0</v>
      </c>
      <c r="E43" s="62"/>
      <c r="F43" s="95">
        <f>SUM(F17:G22)+SUM(F24:G28)+SUM(F30:G32)+SUM(F35:F42)</f>
        <v>0</v>
      </c>
      <c r="G43" s="62"/>
      <c r="H43" s="95">
        <f>SUM(H17:I22)+SUM(H24:I28)+SUM(H30:I32)+SUM(H35:H42)</f>
        <v>0</v>
      </c>
      <c r="I43" s="62"/>
      <c r="J43" s="95">
        <f>SUM(J17:K22)+SUM(J24:K28)+SUM(J30:K32)+SUM(J35:J42)</f>
        <v>0</v>
      </c>
      <c r="K43" s="62"/>
      <c r="L43" s="95">
        <f>SUM(L17:M22)+SUM(L24:M28)+SUM(L30:M32)+SUM(L35:L42)</f>
        <v>0</v>
      </c>
      <c r="M43" s="62"/>
      <c r="N43" s="95"/>
      <c r="O43" s="62"/>
    </row>
    <row r="44" spans="1:15" ht="6.75" customHeight="1" thickTop="1" x14ac:dyDescent="0.3">
      <c r="A44" s="122"/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24"/>
    </row>
    <row r="45" spans="1:15" ht="12" customHeight="1" x14ac:dyDescent="0.25">
      <c r="C45" s="1" t="s">
        <v>42</v>
      </c>
    </row>
    <row r="46" spans="1:15" ht="12" customHeight="1" x14ac:dyDescent="0.25"/>
    <row r="47" spans="1:15" ht="12" customHeight="1" x14ac:dyDescent="0.25"/>
    <row r="48" spans="1:15" ht="12" customHeight="1" x14ac:dyDescent="0.25"/>
    <row r="49" ht="12" customHeight="1" x14ac:dyDescent="0.25"/>
    <row r="50" ht="12" customHeight="1" x14ac:dyDescent="0.25"/>
    <row r="51" ht="12" customHeight="1" x14ac:dyDescent="0.25"/>
    <row r="52" ht="15" customHeight="1" x14ac:dyDescent="0.25"/>
    <row r="53" ht="15" customHeight="1" x14ac:dyDescent="0.25"/>
    <row r="54" ht="15" customHeight="1" x14ac:dyDescent="0.25"/>
    <row r="55" ht="10.5" customHeight="1" x14ac:dyDescent="0.25"/>
    <row r="56" ht="6.7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spans="1:15" ht="12" x14ac:dyDescent="0.3">
      <c r="A65" s="3"/>
      <c r="B65" s="3"/>
      <c r="C65" s="3"/>
      <c r="D65" s="3"/>
      <c r="E65" s="3"/>
      <c r="F65" s="3"/>
      <c r="K65" s="3"/>
    </row>
    <row r="66" spans="1:15" ht="12" x14ac:dyDescent="0.3">
      <c r="A66" s="3"/>
      <c r="B66" s="3"/>
      <c r="C66" s="3"/>
      <c r="D66" s="3"/>
      <c r="E66" s="3"/>
      <c r="F66" s="3"/>
      <c r="K66" s="3"/>
    </row>
    <row r="67" spans="1:15" ht="12" x14ac:dyDescent="0.3">
      <c r="A67" s="3"/>
      <c r="B67" s="3"/>
      <c r="C67" s="3"/>
      <c r="D67" s="3"/>
      <c r="E67" s="3"/>
      <c r="K67" s="3"/>
    </row>
    <row r="68" spans="1:15" ht="12" x14ac:dyDescent="0.3">
      <c r="A68" s="3"/>
      <c r="B68" s="3"/>
      <c r="C68" s="3"/>
      <c r="D68" s="3"/>
      <c r="E68" s="3"/>
    </row>
    <row r="69" spans="1:15" ht="12" x14ac:dyDescent="0.3">
      <c r="A69" s="3"/>
      <c r="B69" s="3"/>
      <c r="C69" s="3"/>
      <c r="D69" s="3"/>
      <c r="E69" s="3"/>
    </row>
    <row r="70" spans="1:15" ht="12" x14ac:dyDescent="0.3">
      <c r="A70" s="3"/>
      <c r="B70" s="3"/>
      <c r="C70" s="3"/>
      <c r="D70" s="3"/>
      <c r="E70" s="3"/>
      <c r="J70" s="3"/>
    </row>
    <row r="76" spans="1:15" ht="12" x14ac:dyDescent="0.3">
      <c r="O76" s="3"/>
    </row>
  </sheetData>
  <mergeCells count="37">
    <mergeCell ref="N13:O13"/>
    <mergeCell ref="N14:O14"/>
    <mergeCell ref="N2:O2"/>
    <mergeCell ref="G1:M1"/>
    <mergeCell ref="G2:M2"/>
    <mergeCell ref="G3:M3"/>
    <mergeCell ref="L8:M8"/>
    <mergeCell ref="L9:M9"/>
    <mergeCell ref="N8:O8"/>
    <mergeCell ref="N9:O9"/>
    <mergeCell ref="N12:O12"/>
    <mergeCell ref="D1:F1"/>
    <mergeCell ref="D2:F2"/>
    <mergeCell ref="D3:F3"/>
    <mergeCell ref="J14:K14"/>
    <mergeCell ref="L14:M14"/>
    <mergeCell ref="H13:I13"/>
    <mergeCell ref="F12:G12"/>
    <mergeCell ref="H12:I12"/>
    <mergeCell ref="F13:G13"/>
    <mergeCell ref="F14:G14"/>
    <mergeCell ref="H14:I14"/>
    <mergeCell ref="J12:K12"/>
    <mergeCell ref="L12:M12"/>
    <mergeCell ref="J13:K13"/>
    <mergeCell ref="L13:M13"/>
    <mergeCell ref="A8:E8"/>
    <mergeCell ref="A14:C14"/>
    <mergeCell ref="B29:C29"/>
    <mergeCell ref="B23:C23"/>
    <mergeCell ref="A15:C15"/>
    <mergeCell ref="D14:E14"/>
    <mergeCell ref="A9:E9"/>
    <mergeCell ref="B12:C12"/>
    <mergeCell ref="D12:E12"/>
    <mergeCell ref="D13:E13"/>
    <mergeCell ref="A13:C13"/>
  </mergeCells>
  <phoneticPr fontId="4" type="noConversion"/>
  <conditionalFormatting sqref="D4">
    <cfRule type="cellIs" dxfId="56" priority="4" operator="notEqual">
      <formula>$D$43</formula>
    </cfRule>
  </conditionalFormatting>
  <conditionalFormatting sqref="D5">
    <cfRule type="cellIs" dxfId="55" priority="115" operator="notEqual">
      <formula>#REF!</formula>
    </cfRule>
  </conditionalFormatting>
  <conditionalFormatting sqref="D40">
    <cfRule type="cellIs" dxfId="54" priority="114" operator="greaterThan">
      <formula>ROUND($D$4*0.08-$D$41-$D$42,2)</formula>
    </cfRule>
  </conditionalFormatting>
  <conditionalFormatting sqref="D41">
    <cfRule type="cellIs" dxfId="53" priority="15" operator="greaterThan">
      <formula>0</formula>
    </cfRule>
  </conditionalFormatting>
  <conditionalFormatting sqref="D42">
    <cfRule type="cellIs" dxfId="52" priority="112" operator="greaterThan">
      <formula>"round($F$4*$O$3,2)"</formula>
    </cfRule>
    <cfRule type="cellIs" dxfId="51" priority="113" operator="greaterThan">
      <formula>$D$4*$O$3</formula>
    </cfRule>
  </conditionalFormatting>
  <conditionalFormatting sqref="D43">
    <cfRule type="cellIs" dxfId="50" priority="107" operator="notEqual">
      <formula>$D$4</formula>
    </cfRule>
    <cfRule type="cellIs" dxfId="49" priority="108" operator="greaterThan">
      <formula>$D$4+$D$5</formula>
    </cfRule>
  </conditionalFormatting>
  <conditionalFormatting sqref="D22:M22">
    <cfRule type="cellIs" dxfId="48" priority="9" operator="greaterThan">
      <formula>0</formula>
    </cfRule>
  </conditionalFormatting>
  <conditionalFormatting sqref="F40:F41">
    <cfRule type="expression" dxfId="47" priority="34">
      <formula>($F$40+$F$41+$F$42)&gt;$F$43*0.08</formula>
    </cfRule>
  </conditionalFormatting>
  <conditionalFormatting sqref="F41 H41 J41">
    <cfRule type="cellIs" dxfId="46" priority="8" operator="greaterThan">
      <formula>0</formula>
    </cfRule>
  </conditionalFormatting>
  <conditionalFormatting sqref="F42">
    <cfRule type="cellIs" dxfId="45" priority="99" operator="greaterThan">
      <formula>ROUND($O$3*(SUM(F$17:G$41)),2)</formula>
    </cfRule>
  </conditionalFormatting>
  <conditionalFormatting sqref="H40:H41">
    <cfRule type="expression" dxfId="44" priority="32">
      <formula>($F$40+$F$41+$F$42+$H$40+$H$41+$H$42)&gt;($F$43+$H$43)*0.08</formula>
    </cfRule>
  </conditionalFormatting>
  <conditionalFormatting sqref="H42">
    <cfRule type="cellIs" dxfId="43" priority="101" operator="greaterThan">
      <formula>ROUND($O$3*(SUM(F$17:I$41)),2)</formula>
    </cfRule>
  </conditionalFormatting>
  <conditionalFormatting sqref="J40:J41">
    <cfRule type="expression" dxfId="42" priority="30">
      <formula>($F$40+$F$41+$F$42+$H$40+$H$41+$H$42+$J$40+$J$41+$J$42)&gt;($F$43+$H$43+$J$43)*0.08</formula>
    </cfRule>
  </conditionalFormatting>
  <conditionalFormatting sqref="J42 L42">
    <cfRule type="cellIs" dxfId="41" priority="103" operator="greaterThan">
      <formula>ROUND($O$3*(SUM(F$17:K$41)),2)</formula>
    </cfRule>
  </conditionalFormatting>
  <conditionalFormatting sqref="L40:L41">
    <cfRule type="expression" dxfId="40" priority="1">
      <formula>($F$40+$F$41+$F$42+$H$40+$H$41+$H$42+$J$40+$J$41+$J$42+$L$40+$L$41+$L$42)&gt;($F$43+$H$43+$J$43+$L$43)*0.08</formula>
    </cfRule>
    <cfRule type="expression" dxfId="39" priority="6">
      <formula>SUM($N$40:$N$42)&gt;$D$43*0.08</formula>
    </cfRule>
  </conditionalFormatting>
  <conditionalFormatting sqref="L41">
    <cfRule type="cellIs" dxfId="38" priority="5" operator="greaterThan">
      <formula>0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zoomScale="90" zoomScaleNormal="90" workbookViewId="0">
      <pane xSplit="3" topLeftCell="D1" activePane="topRight" state="frozen"/>
      <selection pane="topRight" activeCell="D14" sqref="D14:E14"/>
    </sheetView>
  </sheetViews>
  <sheetFormatPr defaultColWidth="9.1796875" defaultRowHeight="11.5" x14ac:dyDescent="0.25"/>
  <cols>
    <col min="1" max="1" width="2.54296875" style="1" customWidth="1"/>
    <col min="2" max="2" width="1.453125" style="1" customWidth="1"/>
    <col min="3" max="3" width="25.54296875" style="1" customWidth="1"/>
    <col min="4" max="15" width="13.26953125" style="1" customWidth="1"/>
    <col min="16" max="17" width="17.7265625" style="1" customWidth="1"/>
    <col min="18" max="16384" width="9.1796875" style="1"/>
  </cols>
  <sheetData>
    <row r="1" spans="1:15" ht="15" customHeight="1" x14ac:dyDescent="0.35">
      <c r="A1" s="103" t="s">
        <v>46</v>
      </c>
      <c r="B1" s="104"/>
      <c r="C1" s="105"/>
      <c r="D1" s="146"/>
      <c r="E1" s="147"/>
      <c r="F1" s="148"/>
      <c r="G1" s="167" t="s">
        <v>51</v>
      </c>
      <c r="H1" s="167"/>
      <c r="I1" s="167"/>
      <c r="J1" s="167"/>
      <c r="K1" s="167"/>
      <c r="L1" s="167"/>
      <c r="M1" s="167"/>
      <c r="N1" s="116"/>
      <c r="O1" s="81"/>
    </row>
    <row r="2" spans="1:15" ht="15" customHeight="1" x14ac:dyDescent="0.35">
      <c r="A2" s="106" t="s">
        <v>47</v>
      </c>
      <c r="B2" s="107"/>
      <c r="C2" s="108"/>
      <c r="D2" s="149" t="s">
        <v>18</v>
      </c>
      <c r="E2" s="150"/>
      <c r="F2" s="151"/>
      <c r="G2" s="168" t="s">
        <v>43</v>
      </c>
      <c r="H2" s="168"/>
      <c r="I2" s="168"/>
      <c r="J2" s="168"/>
      <c r="K2" s="168"/>
      <c r="L2" s="168"/>
      <c r="M2" s="168"/>
      <c r="N2" s="165"/>
      <c r="O2" s="166"/>
    </row>
    <row r="3" spans="1:15" ht="15" customHeight="1" thickBot="1" x14ac:dyDescent="0.4">
      <c r="A3" s="109"/>
      <c r="B3" s="110"/>
      <c r="C3" s="111"/>
      <c r="D3" s="152" t="s">
        <v>18</v>
      </c>
      <c r="E3" s="153"/>
      <c r="F3" s="154"/>
      <c r="G3" s="168" t="s">
        <v>26</v>
      </c>
      <c r="H3" s="168"/>
      <c r="I3" s="168"/>
      <c r="J3" s="168"/>
      <c r="K3" s="168"/>
      <c r="L3" s="168"/>
      <c r="M3" s="168"/>
      <c r="N3" s="117"/>
      <c r="O3" s="78"/>
    </row>
    <row r="4" spans="1:15" ht="15" customHeight="1" x14ac:dyDescent="0.35">
      <c r="A4" s="112" t="s">
        <v>45</v>
      </c>
      <c r="B4" s="107"/>
      <c r="C4" s="108"/>
      <c r="D4" s="80"/>
      <c r="E4" s="75"/>
      <c r="G4" s="45"/>
      <c r="H4" s="45"/>
      <c r="I4" s="45"/>
      <c r="J4" s="45"/>
      <c r="K4" s="45"/>
      <c r="L4" s="45"/>
      <c r="M4" s="35"/>
      <c r="N4" s="3"/>
      <c r="O4" s="120"/>
    </row>
    <row r="5" spans="1:15" ht="15" customHeight="1" thickBot="1" x14ac:dyDescent="0.4">
      <c r="A5" s="113"/>
      <c r="B5" s="114"/>
      <c r="C5" s="115"/>
      <c r="D5" s="79"/>
      <c r="E5" s="75"/>
      <c r="G5" s="25"/>
      <c r="H5" s="25"/>
      <c r="I5" s="25"/>
      <c r="K5" s="5"/>
      <c r="L5" s="25"/>
      <c r="N5" s="66"/>
      <c r="O5" s="121"/>
    </row>
    <row r="6" spans="1:15" ht="12" x14ac:dyDescent="0.3">
      <c r="A6" s="122"/>
      <c r="B6" s="3"/>
      <c r="C6" s="3"/>
      <c r="D6" s="3"/>
      <c r="E6" s="3"/>
      <c r="F6" s="3"/>
      <c r="G6" s="5"/>
      <c r="H6" s="3"/>
      <c r="I6" s="3"/>
      <c r="J6" s="3"/>
      <c r="K6" s="3"/>
      <c r="L6" s="3"/>
      <c r="M6" s="3"/>
      <c r="O6" s="120"/>
    </row>
    <row r="7" spans="1:15" ht="15" customHeight="1" thickBot="1" x14ac:dyDescent="0.35">
      <c r="A7" s="123"/>
      <c r="B7" s="3"/>
      <c r="C7" s="3"/>
      <c r="D7" s="3"/>
      <c r="E7" s="3"/>
      <c r="F7" s="3"/>
      <c r="G7" s="5"/>
      <c r="H7" s="3"/>
      <c r="I7" s="3"/>
      <c r="J7" s="3"/>
      <c r="K7" s="3"/>
      <c r="L7" s="3"/>
      <c r="M7" s="3"/>
      <c r="O7" s="120"/>
    </row>
    <row r="8" spans="1:15" ht="15" customHeight="1" x14ac:dyDescent="0.35">
      <c r="A8" s="158" t="s">
        <v>22</v>
      </c>
      <c r="B8" s="159"/>
      <c r="C8" s="159"/>
      <c r="D8" s="159"/>
      <c r="E8" s="160"/>
      <c r="F8" s="76"/>
      <c r="G8" s="5"/>
      <c r="H8" s="3"/>
      <c r="I8" s="3"/>
      <c r="J8" s="3"/>
      <c r="K8" s="3"/>
      <c r="L8" s="169" t="s">
        <v>34</v>
      </c>
      <c r="M8" s="170"/>
      <c r="N8" s="169" t="s">
        <v>33</v>
      </c>
      <c r="O8" s="173"/>
    </row>
    <row r="9" spans="1:15" ht="15" customHeight="1" thickBot="1" x14ac:dyDescent="0.4">
      <c r="A9" s="125"/>
      <c r="B9" s="126"/>
      <c r="C9" s="126"/>
      <c r="D9" s="126"/>
      <c r="E9" s="127"/>
      <c r="F9" s="77"/>
      <c r="G9" s="5"/>
      <c r="H9" s="3"/>
      <c r="I9" s="3"/>
      <c r="J9" s="3"/>
      <c r="K9" s="3"/>
      <c r="L9" s="171" t="s">
        <v>35</v>
      </c>
      <c r="M9" s="172"/>
      <c r="N9" s="171" t="s">
        <v>32</v>
      </c>
      <c r="O9" s="174"/>
    </row>
    <row r="10" spans="1:15" ht="15" customHeight="1" x14ac:dyDescent="0.3">
      <c r="A10" s="12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0"/>
    </row>
    <row r="11" spans="1:15" ht="5.25" customHeight="1" thickBot="1" x14ac:dyDescent="0.35">
      <c r="A11" s="12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0"/>
    </row>
    <row r="12" spans="1:15" ht="12" x14ac:dyDescent="0.3">
      <c r="A12" s="43" t="s">
        <v>0</v>
      </c>
      <c r="B12" s="128" t="s">
        <v>1</v>
      </c>
      <c r="C12" s="129"/>
      <c r="D12" s="130" t="s">
        <v>2</v>
      </c>
      <c r="E12" s="131"/>
      <c r="F12" s="130" t="s">
        <v>3</v>
      </c>
      <c r="G12" s="131"/>
      <c r="H12" s="130" t="s">
        <v>4</v>
      </c>
      <c r="I12" s="131"/>
      <c r="J12" s="130" t="s">
        <v>5</v>
      </c>
      <c r="K12" s="131"/>
      <c r="L12" s="130" t="s">
        <v>6</v>
      </c>
      <c r="M12" s="131"/>
      <c r="N12" s="175" t="s">
        <v>7</v>
      </c>
      <c r="O12" s="176"/>
    </row>
    <row r="13" spans="1:15" s="2" customFormat="1" ht="12" x14ac:dyDescent="0.3">
      <c r="A13" s="134"/>
      <c r="B13" s="135"/>
      <c r="C13" s="133"/>
      <c r="D13" s="132" t="s">
        <v>44</v>
      </c>
      <c r="E13" s="133"/>
      <c r="F13" s="132" t="s">
        <v>8</v>
      </c>
      <c r="G13" s="157"/>
      <c r="H13" s="132" t="s">
        <v>9</v>
      </c>
      <c r="I13" s="157"/>
      <c r="J13" s="132" t="s">
        <v>10</v>
      </c>
      <c r="K13" s="157"/>
      <c r="L13" s="132" t="s">
        <v>11</v>
      </c>
      <c r="M13" s="157"/>
      <c r="N13" s="161" t="s">
        <v>50</v>
      </c>
      <c r="O13" s="162"/>
    </row>
    <row r="14" spans="1:15" s="2" customFormat="1" ht="14.25" customHeight="1" x14ac:dyDescent="0.3">
      <c r="A14" s="136"/>
      <c r="B14" s="137"/>
      <c r="C14" s="138"/>
      <c r="D14" s="144" t="s">
        <v>52</v>
      </c>
      <c r="E14" s="145"/>
      <c r="F14" s="155" t="s">
        <v>17</v>
      </c>
      <c r="G14" s="156"/>
      <c r="H14" s="155" t="s">
        <v>12</v>
      </c>
      <c r="I14" s="156"/>
      <c r="J14" s="155" t="s">
        <v>13</v>
      </c>
      <c r="K14" s="156"/>
      <c r="L14" s="155" t="s">
        <v>14</v>
      </c>
      <c r="M14" s="156"/>
      <c r="N14" s="163" t="s">
        <v>49</v>
      </c>
      <c r="O14" s="164"/>
    </row>
    <row r="15" spans="1:15" s="2" customFormat="1" ht="24.75" customHeight="1" x14ac:dyDescent="0.3">
      <c r="A15" s="141" t="s">
        <v>15</v>
      </c>
      <c r="B15" s="142"/>
      <c r="C15" s="143"/>
      <c r="D15" s="8" t="s">
        <v>30</v>
      </c>
      <c r="E15" s="6" t="s">
        <v>29</v>
      </c>
      <c r="F15" s="8" t="s">
        <v>30</v>
      </c>
      <c r="G15" s="6" t="s">
        <v>29</v>
      </c>
      <c r="H15" s="8" t="s">
        <v>30</v>
      </c>
      <c r="I15" s="6" t="s">
        <v>29</v>
      </c>
      <c r="J15" s="8" t="s">
        <v>30</v>
      </c>
      <c r="K15" s="6" t="s">
        <v>29</v>
      </c>
      <c r="L15" s="8" t="s">
        <v>30</v>
      </c>
      <c r="M15" s="6" t="s">
        <v>29</v>
      </c>
      <c r="N15" s="8"/>
      <c r="O15" s="6"/>
    </row>
    <row r="16" spans="1:15" ht="15" customHeight="1" x14ac:dyDescent="0.3">
      <c r="A16" s="9">
        <v>1</v>
      </c>
      <c r="B16" s="44" t="s">
        <v>23</v>
      </c>
      <c r="C16" s="23"/>
      <c r="D16" s="13"/>
      <c r="E16" s="14" t="s">
        <v>18</v>
      </c>
      <c r="F16" s="13"/>
      <c r="G16" s="14"/>
      <c r="H16" s="13"/>
      <c r="I16" s="15"/>
      <c r="J16" s="16"/>
      <c r="K16" s="17"/>
      <c r="L16" s="16"/>
      <c r="M16" s="17"/>
      <c r="N16" s="18"/>
      <c r="O16" s="19"/>
    </row>
    <row r="17" spans="1:15" ht="15" customHeight="1" x14ac:dyDescent="0.3">
      <c r="A17" s="10"/>
      <c r="B17" s="7"/>
      <c r="C17" s="5" t="s">
        <v>16</v>
      </c>
      <c r="D17" s="82"/>
      <c r="E17" s="83"/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96"/>
      <c r="O17" s="97"/>
    </row>
    <row r="18" spans="1:15" ht="15" customHeight="1" x14ac:dyDescent="0.3">
      <c r="A18" s="10"/>
      <c r="B18" s="7"/>
      <c r="C18" s="5" t="s">
        <v>19</v>
      </c>
      <c r="D18" s="84"/>
      <c r="E18" s="85"/>
      <c r="F18" s="48">
        <v>0</v>
      </c>
      <c r="G18" s="49">
        <v>0</v>
      </c>
      <c r="H18" s="48">
        <v>0</v>
      </c>
      <c r="I18" s="49">
        <v>0</v>
      </c>
      <c r="J18" s="48">
        <v>0</v>
      </c>
      <c r="K18" s="49">
        <v>0</v>
      </c>
      <c r="L18" s="48">
        <v>0</v>
      </c>
      <c r="M18" s="49">
        <v>0</v>
      </c>
      <c r="N18" s="98"/>
      <c r="O18" s="99"/>
    </row>
    <row r="19" spans="1:15" ht="15" customHeight="1" x14ac:dyDescent="0.3">
      <c r="A19" s="10"/>
      <c r="B19" s="7"/>
      <c r="C19" s="5" t="s">
        <v>21</v>
      </c>
      <c r="D19" s="84"/>
      <c r="E19" s="85"/>
      <c r="F19" s="48">
        <v>0</v>
      </c>
      <c r="G19" s="49">
        <v>0</v>
      </c>
      <c r="H19" s="48">
        <v>0</v>
      </c>
      <c r="I19" s="49">
        <v>0</v>
      </c>
      <c r="J19" s="48">
        <v>0</v>
      </c>
      <c r="K19" s="49">
        <v>0</v>
      </c>
      <c r="L19" s="48">
        <v>0</v>
      </c>
      <c r="M19" s="49">
        <v>0</v>
      </c>
      <c r="N19" s="98"/>
      <c r="O19" s="99"/>
    </row>
    <row r="20" spans="1:15" ht="15" customHeight="1" x14ac:dyDescent="0.3">
      <c r="A20" s="10"/>
      <c r="B20" s="7"/>
      <c r="C20" s="5" t="s">
        <v>31</v>
      </c>
      <c r="D20" s="84"/>
      <c r="E20" s="85"/>
      <c r="F20" s="48">
        <v>0</v>
      </c>
      <c r="G20" s="49">
        <v>0</v>
      </c>
      <c r="H20" s="48">
        <v>0</v>
      </c>
      <c r="I20" s="49">
        <v>0</v>
      </c>
      <c r="J20" s="48">
        <v>0</v>
      </c>
      <c r="K20" s="49">
        <v>0</v>
      </c>
      <c r="L20" s="48">
        <v>0</v>
      </c>
      <c r="M20" s="49"/>
      <c r="N20" s="98"/>
      <c r="O20" s="99"/>
    </row>
    <row r="21" spans="1:15" ht="15" customHeight="1" x14ac:dyDescent="0.3">
      <c r="A21" s="10"/>
      <c r="B21" s="7"/>
      <c r="C21" s="5" t="s">
        <v>20</v>
      </c>
      <c r="D21" s="84"/>
      <c r="E21" s="85"/>
      <c r="F21" s="48">
        <v>0</v>
      </c>
      <c r="G21" s="49">
        <v>0</v>
      </c>
      <c r="H21" s="48">
        <v>0</v>
      </c>
      <c r="I21" s="49">
        <v>0</v>
      </c>
      <c r="J21" s="48">
        <v>0</v>
      </c>
      <c r="K21" s="49">
        <v>0</v>
      </c>
      <c r="L21" s="48">
        <v>0</v>
      </c>
      <c r="M21" s="49">
        <v>0</v>
      </c>
      <c r="N21" s="98"/>
      <c r="O21" s="99"/>
    </row>
    <row r="22" spans="1:15" ht="15" customHeight="1" x14ac:dyDescent="0.3">
      <c r="A22" s="11"/>
      <c r="B22" s="12"/>
      <c r="C22" s="24" t="s">
        <v>36</v>
      </c>
      <c r="D22" s="86"/>
      <c r="E22" s="87">
        <v>0</v>
      </c>
      <c r="F22" s="118">
        <v>0</v>
      </c>
      <c r="G22" s="49">
        <v>0</v>
      </c>
      <c r="H22" s="118">
        <v>0</v>
      </c>
      <c r="I22" s="49">
        <v>0</v>
      </c>
      <c r="J22" s="118">
        <v>0</v>
      </c>
      <c r="K22" s="49">
        <v>0</v>
      </c>
      <c r="L22" s="48">
        <v>0</v>
      </c>
      <c r="M22" s="118">
        <v>0</v>
      </c>
      <c r="N22" s="98"/>
      <c r="O22" s="99"/>
    </row>
    <row r="23" spans="1:15" ht="30.75" customHeight="1" x14ac:dyDescent="0.3">
      <c r="A23" s="9">
        <v>2</v>
      </c>
      <c r="B23" s="139" t="s">
        <v>37</v>
      </c>
      <c r="C23" s="140"/>
      <c r="D23" s="68" t="str">
        <f>IF(SUM(D24:E28)&lt;D4*0.05,"Warning, Total Professional Development Costs Are Less Than Required Minimum","")</f>
        <v/>
      </c>
      <c r="E23" s="67"/>
      <c r="F23" s="27"/>
      <c r="G23" s="28"/>
      <c r="H23" s="27"/>
      <c r="I23" s="29"/>
      <c r="J23" s="30"/>
      <c r="K23" s="31"/>
      <c r="L23" s="30"/>
      <c r="M23" s="31"/>
      <c r="N23" s="32"/>
      <c r="O23" s="60"/>
    </row>
    <row r="24" spans="1:15" ht="15" customHeight="1" x14ac:dyDescent="0.3">
      <c r="A24" s="10"/>
      <c r="B24" s="7"/>
      <c r="C24" s="5" t="s">
        <v>16</v>
      </c>
      <c r="D24" s="82"/>
      <c r="E24" s="83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96"/>
      <c r="O24" s="97"/>
    </row>
    <row r="25" spans="1:15" ht="15" customHeight="1" x14ac:dyDescent="0.3">
      <c r="A25" s="10"/>
      <c r="B25" s="7"/>
      <c r="C25" s="5" t="s">
        <v>19</v>
      </c>
      <c r="D25" s="84"/>
      <c r="E25" s="85">
        <v>0</v>
      </c>
      <c r="F25" s="48">
        <v>0</v>
      </c>
      <c r="G25" s="49">
        <v>0</v>
      </c>
      <c r="H25" s="48">
        <v>0</v>
      </c>
      <c r="I25" s="49">
        <v>0</v>
      </c>
      <c r="J25" s="48">
        <v>0</v>
      </c>
      <c r="K25" s="49">
        <v>0</v>
      </c>
      <c r="L25" s="48">
        <v>0</v>
      </c>
      <c r="M25" s="49">
        <v>0</v>
      </c>
      <c r="N25" s="98"/>
      <c r="O25" s="99"/>
    </row>
    <row r="26" spans="1:15" ht="15" customHeight="1" x14ac:dyDescent="0.3">
      <c r="A26" s="10"/>
      <c r="B26" s="7"/>
      <c r="C26" s="5" t="s">
        <v>21</v>
      </c>
      <c r="D26" s="84"/>
      <c r="E26" s="85">
        <v>0</v>
      </c>
      <c r="F26" s="48">
        <v>0</v>
      </c>
      <c r="G26" s="49">
        <v>0</v>
      </c>
      <c r="H26" s="48">
        <v>0</v>
      </c>
      <c r="I26" s="49">
        <v>0</v>
      </c>
      <c r="J26" s="48">
        <v>0</v>
      </c>
      <c r="K26" s="49">
        <v>0</v>
      </c>
      <c r="L26" s="48">
        <v>0</v>
      </c>
      <c r="M26" s="49">
        <v>0</v>
      </c>
      <c r="N26" s="98"/>
      <c r="O26" s="99"/>
    </row>
    <row r="27" spans="1:15" ht="15" customHeight="1" x14ac:dyDescent="0.3">
      <c r="A27" s="10"/>
      <c r="B27" s="7"/>
      <c r="C27" s="5" t="s">
        <v>20</v>
      </c>
      <c r="D27" s="84"/>
      <c r="E27" s="85">
        <v>0</v>
      </c>
      <c r="F27" s="48">
        <v>0</v>
      </c>
      <c r="G27" s="49">
        <v>0</v>
      </c>
      <c r="H27" s="48">
        <v>0</v>
      </c>
      <c r="I27" s="49">
        <v>0</v>
      </c>
      <c r="J27" s="48">
        <v>0</v>
      </c>
      <c r="K27" s="49">
        <v>0</v>
      </c>
      <c r="L27" s="48">
        <v>0</v>
      </c>
      <c r="M27" s="49">
        <v>0</v>
      </c>
      <c r="N27" s="98"/>
      <c r="O27" s="99"/>
    </row>
    <row r="28" spans="1:15" ht="15" customHeight="1" x14ac:dyDescent="0.3">
      <c r="A28" s="11"/>
      <c r="B28" s="12"/>
      <c r="C28" s="24" t="s">
        <v>36</v>
      </c>
      <c r="D28" s="92"/>
      <c r="E28" s="100">
        <f t="shared" ref="E28:M28" si="0">-E22-E41</f>
        <v>0</v>
      </c>
      <c r="F28" s="93">
        <f t="shared" si="0"/>
        <v>0</v>
      </c>
      <c r="G28" s="94">
        <f t="shared" si="0"/>
        <v>0</v>
      </c>
      <c r="H28" s="93">
        <f t="shared" si="0"/>
        <v>0</v>
      </c>
      <c r="I28" s="94">
        <f t="shared" si="0"/>
        <v>0</v>
      </c>
      <c r="J28" s="93">
        <f t="shared" si="0"/>
        <v>0</v>
      </c>
      <c r="K28" s="94">
        <f t="shared" si="0"/>
        <v>0</v>
      </c>
      <c r="L28" s="93">
        <f t="shared" si="0"/>
        <v>0</v>
      </c>
      <c r="M28" s="94">
        <f t="shared" si="0"/>
        <v>0</v>
      </c>
      <c r="N28" s="92"/>
      <c r="O28" s="100"/>
    </row>
    <row r="29" spans="1:15" ht="30.75" customHeight="1" x14ac:dyDescent="0.3">
      <c r="A29" s="9">
        <v>3</v>
      </c>
      <c r="B29" s="139" t="s">
        <v>38</v>
      </c>
      <c r="C29" s="140"/>
      <c r="D29" s="68" t="str">
        <f>IF(SUM(D30:E32)&gt;D4*0.08,"Warning, Total Student Access Costs Exceed Allowable Limit","")</f>
        <v/>
      </c>
      <c r="E29" s="69"/>
      <c r="F29" s="69"/>
      <c r="G29" s="69"/>
      <c r="H29" s="69"/>
      <c r="I29" s="70"/>
      <c r="J29" s="30"/>
      <c r="K29" s="31"/>
      <c r="L29" s="30"/>
      <c r="M29" s="31"/>
      <c r="N29" s="32"/>
      <c r="O29" s="60"/>
    </row>
    <row r="30" spans="1:15" ht="15" customHeight="1" x14ac:dyDescent="0.3">
      <c r="A30" s="10"/>
      <c r="B30" s="7"/>
      <c r="C30" s="5" t="s">
        <v>27</v>
      </c>
      <c r="D30" s="82"/>
      <c r="E30" s="83">
        <v>0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0</v>
      </c>
      <c r="M30" s="51">
        <v>0</v>
      </c>
      <c r="N30" s="96"/>
      <c r="O30" s="97"/>
    </row>
    <row r="31" spans="1:15" ht="15" customHeight="1" x14ac:dyDescent="0.3">
      <c r="A31" s="10"/>
      <c r="B31" s="7"/>
      <c r="C31" s="5" t="s">
        <v>28</v>
      </c>
      <c r="D31" s="84"/>
      <c r="E31" s="85">
        <v>0</v>
      </c>
      <c r="F31" s="48">
        <v>0</v>
      </c>
      <c r="G31" s="49">
        <v>0</v>
      </c>
      <c r="H31" s="48">
        <v>0</v>
      </c>
      <c r="I31" s="49">
        <v>0</v>
      </c>
      <c r="J31" s="48">
        <v>0</v>
      </c>
      <c r="K31" s="49">
        <v>0</v>
      </c>
      <c r="L31" s="48">
        <v>0</v>
      </c>
      <c r="M31" s="49">
        <v>0</v>
      </c>
      <c r="N31" s="98"/>
      <c r="O31" s="99"/>
    </row>
    <row r="32" spans="1:15" ht="15" customHeight="1" x14ac:dyDescent="0.3">
      <c r="A32" s="10"/>
      <c r="B32" s="7"/>
      <c r="C32" s="5" t="s">
        <v>20</v>
      </c>
      <c r="D32" s="84"/>
      <c r="E32" s="85">
        <v>0</v>
      </c>
      <c r="F32" s="52">
        <v>0</v>
      </c>
      <c r="G32" s="53">
        <v>0</v>
      </c>
      <c r="H32" s="52">
        <v>0</v>
      </c>
      <c r="I32" s="53">
        <v>0</v>
      </c>
      <c r="J32" s="52">
        <v>0</v>
      </c>
      <c r="K32" s="53">
        <v>0</v>
      </c>
      <c r="L32" s="52">
        <v>0</v>
      </c>
      <c r="M32" s="53">
        <v>0</v>
      </c>
      <c r="N32" s="98"/>
      <c r="O32" s="99"/>
    </row>
    <row r="33" spans="1:15" ht="7.5" customHeight="1" x14ac:dyDescent="0.3">
      <c r="A33" s="59"/>
      <c r="B33" s="21"/>
      <c r="C33" s="21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</row>
    <row r="34" spans="1:15" ht="15" customHeight="1" x14ac:dyDescent="0.3">
      <c r="A34" s="10">
        <v>4</v>
      </c>
      <c r="B34" s="20" t="s">
        <v>39</v>
      </c>
      <c r="C34" s="22"/>
      <c r="D34" s="71" t="str">
        <f>IF(SUM(D35:D37)&gt;D4*0.04,"Warning, Total Evaluation Costs Exceed Allowable Limit","")</f>
        <v/>
      </c>
      <c r="E34" s="72"/>
      <c r="F34" s="72"/>
      <c r="G34" s="72"/>
      <c r="H34" s="72"/>
      <c r="I34" s="73"/>
      <c r="J34" s="38"/>
      <c r="K34" s="39"/>
      <c r="L34" s="38"/>
      <c r="M34" s="39"/>
      <c r="N34" s="40"/>
      <c r="O34" s="61"/>
    </row>
    <row r="35" spans="1:15" ht="15" customHeight="1" x14ac:dyDescent="0.3">
      <c r="A35" s="10"/>
      <c r="B35" s="7"/>
      <c r="C35" s="5" t="s">
        <v>19</v>
      </c>
      <c r="D35" s="88"/>
      <c r="E35" s="36"/>
      <c r="F35" s="54">
        <v>0</v>
      </c>
      <c r="G35" s="36"/>
      <c r="H35" s="54">
        <v>0</v>
      </c>
      <c r="I35" s="36"/>
      <c r="J35" s="54">
        <v>0</v>
      </c>
      <c r="K35" s="36"/>
      <c r="L35" s="54">
        <v>0</v>
      </c>
      <c r="M35" s="36"/>
      <c r="N35" s="101"/>
      <c r="O35" s="36"/>
    </row>
    <row r="36" spans="1:15" ht="15" customHeight="1" x14ac:dyDescent="0.3">
      <c r="A36" s="10"/>
      <c r="B36" s="7"/>
      <c r="C36" s="5" t="s">
        <v>21</v>
      </c>
      <c r="D36" s="89"/>
      <c r="E36" s="37"/>
      <c r="F36" s="55">
        <v>0</v>
      </c>
      <c r="G36" s="37"/>
      <c r="H36" s="55">
        <v>0</v>
      </c>
      <c r="I36" s="37"/>
      <c r="J36" s="55">
        <v>0</v>
      </c>
      <c r="K36" s="37"/>
      <c r="L36" s="55">
        <v>0</v>
      </c>
      <c r="M36" s="37"/>
      <c r="N36" s="102"/>
      <c r="O36" s="37"/>
    </row>
    <row r="37" spans="1:15" ht="15" customHeight="1" x14ac:dyDescent="0.3">
      <c r="A37" s="10"/>
      <c r="B37" s="41"/>
      <c r="C37" s="42" t="s">
        <v>20</v>
      </c>
      <c r="D37" s="89"/>
      <c r="E37" s="37"/>
      <c r="F37" s="56">
        <v>0</v>
      </c>
      <c r="G37" s="37"/>
      <c r="H37" s="56">
        <v>0</v>
      </c>
      <c r="I37" s="37"/>
      <c r="J37" s="56">
        <v>0</v>
      </c>
      <c r="K37" s="37"/>
      <c r="L37" s="56">
        <v>0</v>
      </c>
      <c r="M37" s="37"/>
      <c r="N37" s="102"/>
      <c r="O37" s="37"/>
    </row>
    <row r="38" spans="1:15" ht="7.5" customHeight="1" x14ac:dyDescent="0.3">
      <c r="A38" s="59"/>
      <c r="B38" s="21"/>
      <c r="C38" s="21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</row>
    <row r="39" spans="1:15" ht="15" customHeight="1" x14ac:dyDescent="0.3">
      <c r="A39" s="10">
        <v>5</v>
      </c>
      <c r="B39" s="20" t="s">
        <v>40</v>
      </c>
      <c r="C39" s="22"/>
      <c r="D39" s="71" t="str">
        <f>IF(SUM(D40:D42)&gt;D4*0.08,"Warning, Total Other Admin Costs Exceed Allowable Limit","")</f>
        <v/>
      </c>
      <c r="E39" s="72"/>
      <c r="F39" s="72"/>
      <c r="G39" s="72"/>
      <c r="H39" s="72"/>
      <c r="I39" s="73"/>
      <c r="J39" s="38"/>
      <c r="K39" s="39"/>
      <c r="L39" s="38"/>
      <c r="M39" s="39"/>
      <c r="N39" s="40"/>
      <c r="O39" s="61"/>
    </row>
    <row r="40" spans="1:15" ht="15" customHeight="1" x14ac:dyDescent="0.3">
      <c r="A40" s="10"/>
      <c r="B40" s="7"/>
      <c r="C40" s="5" t="s">
        <v>24</v>
      </c>
      <c r="D40" s="90"/>
      <c r="E40" s="37"/>
      <c r="F40" s="57">
        <v>0</v>
      </c>
      <c r="G40" s="37"/>
      <c r="H40" s="57">
        <v>0</v>
      </c>
      <c r="I40" s="37"/>
      <c r="J40" s="57">
        <v>0</v>
      </c>
      <c r="K40" s="37"/>
      <c r="L40" s="57"/>
      <c r="M40" s="37"/>
      <c r="N40" s="101"/>
      <c r="O40" s="37"/>
    </row>
    <row r="41" spans="1:15" ht="15" customHeight="1" x14ac:dyDescent="0.3">
      <c r="A41" s="10"/>
      <c r="B41" s="7"/>
      <c r="C41" s="5" t="s">
        <v>36</v>
      </c>
      <c r="D41" s="89"/>
      <c r="E41" s="37"/>
      <c r="F41" s="58">
        <v>0</v>
      </c>
      <c r="G41" s="37"/>
      <c r="H41" s="57">
        <v>0</v>
      </c>
      <c r="I41" s="37"/>
      <c r="J41" s="58">
        <v>0</v>
      </c>
      <c r="K41" s="37"/>
      <c r="L41" s="58">
        <v>0</v>
      </c>
      <c r="M41" s="37"/>
      <c r="N41" s="102"/>
      <c r="O41" s="37"/>
    </row>
    <row r="42" spans="1:15" ht="15" customHeight="1" x14ac:dyDescent="0.3">
      <c r="A42" s="10"/>
      <c r="B42" s="41"/>
      <c r="C42" s="42" t="s">
        <v>41</v>
      </c>
      <c r="D42" s="91"/>
      <c r="E42" s="37"/>
      <c r="F42" s="119">
        <f>ROUND(SUM(F17:G41)*O3,2)</f>
        <v>0</v>
      </c>
      <c r="G42" s="74"/>
      <c r="H42" s="119">
        <f>ROUND(SUM(H17:I41)*O3,2)</f>
        <v>0</v>
      </c>
      <c r="I42" s="74"/>
      <c r="J42" s="119">
        <f>ROUND(SUM(J17:K41)*$O$3,2)</f>
        <v>0</v>
      </c>
      <c r="K42" s="74"/>
      <c r="L42" s="119">
        <f>ROUND(SUM(L17:M41)*$O$3,2)</f>
        <v>0</v>
      </c>
      <c r="M42" s="37"/>
      <c r="N42" s="102"/>
      <c r="O42" s="37"/>
    </row>
    <row r="43" spans="1:15" ht="15" customHeight="1" thickBot="1" x14ac:dyDescent="0.35">
      <c r="A43" s="63">
        <v>6</v>
      </c>
      <c r="B43" s="26" t="s">
        <v>25</v>
      </c>
      <c r="C43" s="64"/>
      <c r="D43" s="65">
        <f>SUM(D17:E42)</f>
        <v>0</v>
      </c>
      <c r="E43" s="62"/>
      <c r="F43" s="95">
        <f>SUM(F17:G22)+SUM(F24:G28)+SUM(F30:G32)+SUM(F35:F42)</f>
        <v>0</v>
      </c>
      <c r="G43" s="62"/>
      <c r="H43" s="95">
        <f>SUM(H17:I22)+SUM(H24:I28)+SUM(H30:I32)+SUM(H35:H42)</f>
        <v>0</v>
      </c>
      <c r="I43" s="62"/>
      <c r="J43" s="95">
        <f>SUM(J17:K22)+SUM(J24:K28)+SUM(J30:K32)+SUM(J35:J42)</f>
        <v>0</v>
      </c>
      <c r="K43" s="62"/>
      <c r="L43" s="95">
        <f>SUM(L17:M22)+SUM(L24:M28)+SUM(L30:M32)+SUM(L35:L42)</f>
        <v>0</v>
      </c>
      <c r="M43" s="62"/>
      <c r="N43" s="95"/>
      <c r="O43" s="62"/>
    </row>
    <row r="44" spans="1:15" ht="6.75" customHeight="1" thickTop="1" x14ac:dyDescent="0.3">
      <c r="A44" s="122"/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24"/>
    </row>
    <row r="45" spans="1:15" ht="12" customHeight="1" x14ac:dyDescent="0.25">
      <c r="C45" s="1" t="s">
        <v>42</v>
      </c>
    </row>
    <row r="46" spans="1:15" ht="12" customHeight="1" x14ac:dyDescent="0.25"/>
    <row r="47" spans="1:15" ht="12" customHeight="1" x14ac:dyDescent="0.25"/>
    <row r="48" spans="1:15" ht="12" customHeight="1" x14ac:dyDescent="0.25"/>
    <row r="49" ht="12" customHeight="1" x14ac:dyDescent="0.25"/>
    <row r="50" ht="12" customHeight="1" x14ac:dyDescent="0.25"/>
    <row r="51" ht="12" customHeight="1" x14ac:dyDescent="0.25"/>
    <row r="52" ht="15" customHeight="1" x14ac:dyDescent="0.25"/>
    <row r="53" ht="15" customHeight="1" x14ac:dyDescent="0.25"/>
    <row r="54" ht="15" customHeight="1" x14ac:dyDescent="0.25"/>
    <row r="55" ht="10.5" customHeight="1" x14ac:dyDescent="0.25"/>
    <row r="56" ht="6.7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spans="1:15" ht="12" x14ac:dyDescent="0.3">
      <c r="A65" s="3"/>
      <c r="B65" s="3"/>
      <c r="C65" s="3"/>
      <c r="D65" s="3"/>
      <c r="E65" s="3"/>
      <c r="F65" s="3"/>
      <c r="K65" s="3"/>
    </row>
    <row r="66" spans="1:15" ht="12" x14ac:dyDescent="0.3">
      <c r="A66" s="3"/>
      <c r="B66" s="3"/>
      <c r="C66" s="3"/>
      <c r="D66" s="3"/>
      <c r="E66" s="3"/>
      <c r="F66" s="3"/>
      <c r="K66" s="3"/>
    </row>
    <row r="67" spans="1:15" ht="12" x14ac:dyDescent="0.3">
      <c r="A67" s="3"/>
      <c r="B67" s="3"/>
      <c r="C67" s="3"/>
      <c r="D67" s="3"/>
      <c r="E67" s="3"/>
      <c r="K67" s="3"/>
    </row>
    <row r="68" spans="1:15" ht="12" x14ac:dyDescent="0.3">
      <c r="A68" s="3"/>
      <c r="B68" s="3"/>
      <c r="C68" s="3"/>
      <c r="D68" s="3"/>
      <c r="E68" s="3"/>
    </row>
    <row r="69" spans="1:15" ht="12" x14ac:dyDescent="0.3">
      <c r="A69" s="3"/>
      <c r="B69" s="3"/>
      <c r="C69" s="3"/>
      <c r="D69" s="3"/>
      <c r="E69" s="3"/>
    </row>
    <row r="70" spans="1:15" ht="12" x14ac:dyDescent="0.3">
      <c r="A70" s="3"/>
      <c r="B70" s="3"/>
      <c r="C70" s="3"/>
      <c r="D70" s="3"/>
      <c r="E70" s="3"/>
      <c r="J70" s="3"/>
    </row>
    <row r="76" spans="1:15" ht="12" x14ac:dyDescent="0.3">
      <c r="O76" s="3"/>
    </row>
  </sheetData>
  <mergeCells count="37">
    <mergeCell ref="N14:O14"/>
    <mergeCell ref="A15:C15"/>
    <mergeCell ref="B23:C23"/>
    <mergeCell ref="B29:C29"/>
    <mergeCell ref="A14:C14"/>
    <mergeCell ref="D14:E14"/>
    <mergeCell ref="F14:G14"/>
    <mergeCell ref="H14:I14"/>
    <mergeCell ref="J14:K14"/>
    <mergeCell ref="L14:M14"/>
    <mergeCell ref="N12:O12"/>
    <mergeCell ref="A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N2:O2"/>
    <mergeCell ref="A8:E8"/>
    <mergeCell ref="L8:M8"/>
    <mergeCell ref="N8:O8"/>
    <mergeCell ref="A9:E9"/>
    <mergeCell ref="L9:M9"/>
    <mergeCell ref="N9:O9"/>
    <mergeCell ref="D3:F3"/>
    <mergeCell ref="G3:M3"/>
    <mergeCell ref="D1:F1"/>
    <mergeCell ref="G1:M1"/>
    <mergeCell ref="D2:F2"/>
    <mergeCell ref="G2:M2"/>
  </mergeCells>
  <conditionalFormatting sqref="D4">
    <cfRule type="cellIs" dxfId="37" priority="3" operator="notEqual">
      <formula>$D$43</formula>
    </cfRule>
  </conditionalFormatting>
  <conditionalFormatting sqref="D5">
    <cfRule type="cellIs" dxfId="36" priority="21" operator="notEqual">
      <formula>#REF!</formula>
    </cfRule>
  </conditionalFormatting>
  <conditionalFormatting sqref="D40">
    <cfRule type="cellIs" dxfId="35" priority="20" operator="greaterThan">
      <formula>ROUND($D$4*0.08-$D$41-$D$42,2)</formula>
    </cfRule>
  </conditionalFormatting>
  <conditionalFormatting sqref="D41">
    <cfRule type="cellIs" dxfId="34" priority="9" operator="greaterThan">
      <formula>0</formula>
    </cfRule>
  </conditionalFormatting>
  <conditionalFormatting sqref="D42">
    <cfRule type="cellIs" dxfId="33" priority="18" operator="greaterThan">
      <formula>"round($F$4*$O$3,2)"</formula>
    </cfRule>
    <cfRule type="cellIs" dxfId="32" priority="19" operator="greaterThan">
      <formula>$D$4*$O$3</formula>
    </cfRule>
  </conditionalFormatting>
  <conditionalFormatting sqref="D43">
    <cfRule type="cellIs" dxfId="31" priority="16" operator="notEqual">
      <formula>$D$4</formula>
    </cfRule>
    <cfRule type="cellIs" dxfId="30" priority="17" operator="greaterThan">
      <formula>$D$4+$D$5</formula>
    </cfRule>
  </conditionalFormatting>
  <conditionalFormatting sqref="D22:M22">
    <cfRule type="cellIs" dxfId="29" priority="7" operator="greaterThan">
      <formula>0</formula>
    </cfRule>
  </conditionalFormatting>
  <conditionalFormatting sqref="F40:F41">
    <cfRule type="expression" dxfId="28" priority="12">
      <formula>($F$40+$F$41+$F$42)&gt;$F$43*0.08</formula>
    </cfRule>
  </conditionalFormatting>
  <conditionalFormatting sqref="F41 H41 J41">
    <cfRule type="cellIs" dxfId="27" priority="6" operator="greaterThan">
      <formula>0</formula>
    </cfRule>
  </conditionalFormatting>
  <conditionalFormatting sqref="F42">
    <cfRule type="cellIs" dxfId="26" priority="13" operator="greaterThan">
      <formula>ROUND($O$3*(SUM(F$17:G$41)),2)</formula>
    </cfRule>
  </conditionalFormatting>
  <conditionalFormatting sqref="H40:H41">
    <cfRule type="expression" dxfId="25" priority="11">
      <formula>($F$40+$F$41+$F$42+$H$40+$H$41+$H$42)&gt;($F$43+$H$43)*0.08</formula>
    </cfRule>
  </conditionalFormatting>
  <conditionalFormatting sqref="H42">
    <cfRule type="cellIs" dxfId="24" priority="14" operator="greaterThan">
      <formula>ROUND($O$3*(SUM(F$17:I$41)),2)</formula>
    </cfRule>
  </conditionalFormatting>
  <conditionalFormatting sqref="J40:J41">
    <cfRule type="expression" dxfId="23" priority="10">
      <formula>($F$40+$F$41+$F$42+$H$40+$H$41+$H$42+$J$40+$J$41+$J$42)&gt;($F$43+$H$43+$J$43)*0.08</formula>
    </cfRule>
  </conditionalFormatting>
  <conditionalFormatting sqref="J42 L42">
    <cfRule type="cellIs" dxfId="22" priority="15" operator="greaterThan">
      <formula>ROUND($O$3*(SUM(F$17:K$41)),2)</formula>
    </cfRule>
  </conditionalFormatting>
  <conditionalFormatting sqref="L40:L41">
    <cfRule type="expression" dxfId="21" priority="1">
      <formula>($F$40+$F$41+$F$42+$H$40+$H$41+$H$42+$J$40+$J$41+$J$42+$L$40+$L$41+$L$42)&gt;($F$43+$H$43+$J$43+$L$43)*0.08</formula>
    </cfRule>
    <cfRule type="expression" dxfId="20" priority="5">
      <formula>SUM($N$40:$N$42)&gt;$D$43*0.08</formula>
    </cfRule>
  </conditionalFormatting>
  <conditionalFormatting sqref="L41">
    <cfRule type="cellIs" dxfId="19" priority="4" operator="greaterThan">
      <formula>0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6"/>
  <sheetViews>
    <sheetView zoomScale="90" zoomScaleNormal="90" workbookViewId="0">
      <pane xSplit="3" topLeftCell="D1" activePane="topRight" state="frozen"/>
      <selection pane="topRight" activeCell="E15" sqref="E15"/>
    </sheetView>
  </sheetViews>
  <sheetFormatPr defaultColWidth="9.1796875" defaultRowHeight="11.5" x14ac:dyDescent="0.25"/>
  <cols>
    <col min="1" max="1" width="2.54296875" style="1" customWidth="1"/>
    <col min="2" max="2" width="1.453125" style="1" customWidth="1"/>
    <col min="3" max="3" width="25.54296875" style="1" customWidth="1"/>
    <col min="4" max="15" width="13.26953125" style="1" customWidth="1"/>
    <col min="16" max="17" width="17.7265625" style="1" customWidth="1"/>
    <col min="18" max="16384" width="9.1796875" style="1"/>
  </cols>
  <sheetData>
    <row r="1" spans="1:15" ht="15" customHeight="1" x14ac:dyDescent="0.35">
      <c r="A1" s="103" t="s">
        <v>46</v>
      </c>
      <c r="B1" s="104"/>
      <c r="C1" s="105"/>
      <c r="D1" s="146"/>
      <c r="E1" s="147"/>
      <c r="F1" s="148"/>
      <c r="G1" s="167" t="s">
        <v>51</v>
      </c>
      <c r="H1" s="167"/>
      <c r="I1" s="167"/>
      <c r="J1" s="167"/>
      <c r="K1" s="167"/>
      <c r="L1" s="167"/>
      <c r="M1" s="167"/>
      <c r="N1" s="116"/>
      <c r="O1" s="81"/>
    </row>
    <row r="2" spans="1:15" ht="15" customHeight="1" x14ac:dyDescent="0.35">
      <c r="A2" s="106" t="s">
        <v>47</v>
      </c>
      <c r="B2" s="107"/>
      <c r="C2" s="108"/>
      <c r="D2" s="149" t="s">
        <v>18</v>
      </c>
      <c r="E2" s="150"/>
      <c r="F2" s="151"/>
      <c r="G2" s="168" t="s">
        <v>43</v>
      </c>
      <c r="H2" s="168"/>
      <c r="I2" s="168"/>
      <c r="J2" s="168"/>
      <c r="K2" s="168"/>
      <c r="L2" s="168"/>
      <c r="M2" s="168"/>
      <c r="N2" s="165"/>
      <c r="O2" s="166"/>
    </row>
    <row r="3" spans="1:15" ht="15" customHeight="1" thickBot="1" x14ac:dyDescent="0.4">
      <c r="A3" s="109"/>
      <c r="B3" s="110"/>
      <c r="C3" s="111"/>
      <c r="D3" s="152" t="s">
        <v>18</v>
      </c>
      <c r="E3" s="153"/>
      <c r="F3" s="154"/>
      <c r="G3" s="168" t="s">
        <v>26</v>
      </c>
      <c r="H3" s="168"/>
      <c r="I3" s="168"/>
      <c r="J3" s="168"/>
      <c r="K3" s="168"/>
      <c r="L3" s="168"/>
      <c r="M3" s="168"/>
      <c r="N3" s="117"/>
      <c r="O3" s="78"/>
    </row>
    <row r="4" spans="1:15" ht="15" customHeight="1" x14ac:dyDescent="0.35">
      <c r="A4" s="112" t="s">
        <v>45</v>
      </c>
      <c r="B4" s="107"/>
      <c r="C4" s="108"/>
      <c r="D4" s="80"/>
      <c r="E4" s="75"/>
      <c r="G4" s="45"/>
      <c r="H4" s="45"/>
      <c r="I4" s="45"/>
      <c r="J4" s="45"/>
      <c r="K4" s="45"/>
      <c r="L4" s="45"/>
      <c r="M4" s="35"/>
      <c r="N4" s="3"/>
      <c r="O4" s="120"/>
    </row>
    <row r="5" spans="1:15" ht="15" customHeight="1" thickBot="1" x14ac:dyDescent="0.4">
      <c r="A5" s="113"/>
      <c r="B5" s="114"/>
      <c r="C5" s="115"/>
      <c r="D5" s="79"/>
      <c r="E5" s="75"/>
      <c r="G5" s="25"/>
      <c r="H5" s="25"/>
      <c r="I5" s="25"/>
      <c r="K5" s="5"/>
      <c r="L5" s="25"/>
      <c r="N5" s="66"/>
      <c r="O5" s="121"/>
    </row>
    <row r="6" spans="1:15" ht="12" x14ac:dyDescent="0.3">
      <c r="A6" s="122"/>
      <c r="B6" s="3"/>
      <c r="C6" s="3"/>
      <c r="D6" s="3"/>
      <c r="E6" s="3"/>
      <c r="F6" s="3"/>
      <c r="G6" s="5"/>
      <c r="H6" s="3"/>
      <c r="I6" s="3"/>
      <c r="J6" s="3"/>
      <c r="K6" s="3"/>
      <c r="L6" s="3"/>
      <c r="M6" s="3"/>
      <c r="O6" s="120"/>
    </row>
    <row r="7" spans="1:15" ht="15" customHeight="1" thickBot="1" x14ac:dyDescent="0.35">
      <c r="A7" s="123"/>
      <c r="B7" s="3"/>
      <c r="C7" s="3"/>
      <c r="D7" s="3"/>
      <c r="E7" s="3"/>
      <c r="F7" s="3"/>
      <c r="G7" s="5"/>
      <c r="H7" s="3"/>
      <c r="I7" s="3"/>
      <c r="J7" s="3"/>
      <c r="K7" s="3"/>
      <c r="L7" s="3"/>
      <c r="M7" s="3"/>
      <c r="O7" s="120"/>
    </row>
    <row r="8" spans="1:15" ht="15" customHeight="1" x14ac:dyDescent="0.35">
      <c r="A8" s="158" t="s">
        <v>22</v>
      </c>
      <c r="B8" s="159"/>
      <c r="C8" s="159"/>
      <c r="D8" s="159"/>
      <c r="E8" s="160"/>
      <c r="F8" s="76"/>
      <c r="G8" s="5"/>
      <c r="H8" s="3"/>
      <c r="I8" s="3"/>
      <c r="J8" s="3"/>
      <c r="K8" s="3"/>
      <c r="L8" s="169" t="s">
        <v>34</v>
      </c>
      <c r="M8" s="170"/>
      <c r="N8" s="169" t="s">
        <v>33</v>
      </c>
      <c r="O8" s="173"/>
    </row>
    <row r="9" spans="1:15" ht="15" customHeight="1" thickBot="1" x14ac:dyDescent="0.4">
      <c r="A9" s="125"/>
      <c r="B9" s="126"/>
      <c r="C9" s="126"/>
      <c r="D9" s="126"/>
      <c r="E9" s="127"/>
      <c r="F9" s="77"/>
      <c r="G9" s="5"/>
      <c r="H9" s="3"/>
      <c r="I9" s="3"/>
      <c r="J9" s="3"/>
      <c r="K9" s="3"/>
      <c r="L9" s="171" t="s">
        <v>35</v>
      </c>
      <c r="M9" s="172"/>
      <c r="N9" s="171" t="s">
        <v>32</v>
      </c>
      <c r="O9" s="174"/>
    </row>
    <row r="10" spans="1:15" ht="15" customHeight="1" x14ac:dyDescent="0.3">
      <c r="A10" s="12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0"/>
    </row>
    <row r="11" spans="1:15" ht="5.25" customHeight="1" thickBot="1" x14ac:dyDescent="0.35">
      <c r="A11" s="12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0"/>
    </row>
    <row r="12" spans="1:15" ht="12" x14ac:dyDescent="0.3">
      <c r="A12" s="43" t="s">
        <v>0</v>
      </c>
      <c r="B12" s="128" t="s">
        <v>1</v>
      </c>
      <c r="C12" s="129"/>
      <c r="D12" s="130" t="s">
        <v>2</v>
      </c>
      <c r="E12" s="131"/>
      <c r="F12" s="130" t="s">
        <v>3</v>
      </c>
      <c r="G12" s="131"/>
      <c r="H12" s="130" t="s">
        <v>4</v>
      </c>
      <c r="I12" s="131"/>
      <c r="J12" s="130" t="s">
        <v>5</v>
      </c>
      <c r="K12" s="131"/>
      <c r="L12" s="130" t="s">
        <v>6</v>
      </c>
      <c r="M12" s="131"/>
      <c r="N12" s="175" t="s">
        <v>7</v>
      </c>
      <c r="O12" s="176"/>
    </row>
    <row r="13" spans="1:15" s="2" customFormat="1" ht="12" x14ac:dyDescent="0.3">
      <c r="A13" s="134"/>
      <c r="B13" s="135"/>
      <c r="C13" s="133"/>
      <c r="D13" s="132" t="s">
        <v>44</v>
      </c>
      <c r="E13" s="133"/>
      <c r="F13" s="132" t="s">
        <v>8</v>
      </c>
      <c r="G13" s="157"/>
      <c r="H13" s="132" t="s">
        <v>9</v>
      </c>
      <c r="I13" s="157"/>
      <c r="J13" s="132" t="s">
        <v>10</v>
      </c>
      <c r="K13" s="157"/>
      <c r="L13" s="132" t="s">
        <v>11</v>
      </c>
      <c r="M13" s="157"/>
      <c r="N13" s="161" t="s">
        <v>50</v>
      </c>
      <c r="O13" s="162"/>
    </row>
    <row r="14" spans="1:15" s="2" customFormat="1" ht="14.25" customHeight="1" x14ac:dyDescent="0.3">
      <c r="A14" s="136"/>
      <c r="B14" s="137"/>
      <c r="C14" s="138"/>
      <c r="D14" s="144" t="s">
        <v>52</v>
      </c>
      <c r="E14" s="145"/>
      <c r="F14" s="155" t="s">
        <v>17</v>
      </c>
      <c r="G14" s="156"/>
      <c r="H14" s="155" t="s">
        <v>12</v>
      </c>
      <c r="I14" s="156"/>
      <c r="J14" s="155" t="s">
        <v>13</v>
      </c>
      <c r="K14" s="156"/>
      <c r="L14" s="155" t="s">
        <v>14</v>
      </c>
      <c r="M14" s="156"/>
      <c r="N14" s="163" t="s">
        <v>49</v>
      </c>
      <c r="O14" s="164"/>
    </row>
    <row r="15" spans="1:15" s="2" customFormat="1" ht="24.75" customHeight="1" x14ac:dyDescent="0.3">
      <c r="A15" s="141" t="s">
        <v>15</v>
      </c>
      <c r="B15" s="142"/>
      <c r="C15" s="143"/>
      <c r="D15" s="8" t="s">
        <v>30</v>
      </c>
      <c r="E15" s="6" t="s">
        <v>29</v>
      </c>
      <c r="F15" s="8" t="s">
        <v>30</v>
      </c>
      <c r="G15" s="6" t="s">
        <v>29</v>
      </c>
      <c r="H15" s="8" t="s">
        <v>30</v>
      </c>
      <c r="I15" s="6" t="s">
        <v>29</v>
      </c>
      <c r="J15" s="8" t="s">
        <v>30</v>
      </c>
      <c r="K15" s="6" t="s">
        <v>29</v>
      </c>
      <c r="L15" s="8" t="s">
        <v>30</v>
      </c>
      <c r="M15" s="6" t="s">
        <v>29</v>
      </c>
      <c r="N15" s="8"/>
      <c r="O15" s="6"/>
    </row>
    <row r="16" spans="1:15" ht="15" customHeight="1" x14ac:dyDescent="0.3">
      <c r="A16" s="9">
        <v>1</v>
      </c>
      <c r="B16" s="44" t="s">
        <v>23</v>
      </c>
      <c r="C16" s="23"/>
      <c r="D16" s="13"/>
      <c r="E16" s="14" t="s">
        <v>18</v>
      </c>
      <c r="F16" s="13"/>
      <c r="G16" s="14"/>
      <c r="H16" s="13"/>
      <c r="I16" s="15"/>
      <c r="J16" s="16"/>
      <c r="K16" s="17"/>
      <c r="L16" s="16"/>
      <c r="M16" s="17"/>
      <c r="N16" s="18"/>
      <c r="O16" s="19"/>
    </row>
    <row r="17" spans="1:15" ht="15" customHeight="1" x14ac:dyDescent="0.3">
      <c r="A17" s="10"/>
      <c r="B17" s="7"/>
      <c r="C17" s="5" t="s">
        <v>16</v>
      </c>
      <c r="D17" s="82"/>
      <c r="E17" s="83"/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96"/>
      <c r="O17" s="97"/>
    </row>
    <row r="18" spans="1:15" ht="15" customHeight="1" x14ac:dyDescent="0.3">
      <c r="A18" s="10"/>
      <c r="B18" s="7"/>
      <c r="C18" s="5" t="s">
        <v>19</v>
      </c>
      <c r="D18" s="84"/>
      <c r="E18" s="85"/>
      <c r="F18" s="48">
        <v>0</v>
      </c>
      <c r="G18" s="49">
        <v>0</v>
      </c>
      <c r="H18" s="48">
        <v>0</v>
      </c>
      <c r="I18" s="49">
        <v>0</v>
      </c>
      <c r="J18" s="48">
        <v>0</v>
      </c>
      <c r="K18" s="49">
        <v>0</v>
      </c>
      <c r="L18" s="48">
        <v>0</v>
      </c>
      <c r="M18" s="49">
        <v>0</v>
      </c>
      <c r="N18" s="98"/>
      <c r="O18" s="99"/>
    </row>
    <row r="19" spans="1:15" ht="15" customHeight="1" x14ac:dyDescent="0.3">
      <c r="A19" s="10"/>
      <c r="B19" s="7"/>
      <c r="C19" s="5" t="s">
        <v>21</v>
      </c>
      <c r="D19" s="84"/>
      <c r="E19" s="85"/>
      <c r="F19" s="48">
        <v>0</v>
      </c>
      <c r="G19" s="49">
        <v>0</v>
      </c>
      <c r="H19" s="48">
        <v>0</v>
      </c>
      <c r="I19" s="49">
        <v>0</v>
      </c>
      <c r="J19" s="48">
        <v>0</v>
      </c>
      <c r="K19" s="49">
        <v>0</v>
      </c>
      <c r="L19" s="48">
        <v>0</v>
      </c>
      <c r="M19" s="49">
        <v>0</v>
      </c>
      <c r="N19" s="98"/>
      <c r="O19" s="99"/>
    </row>
    <row r="20" spans="1:15" ht="15" customHeight="1" x14ac:dyDescent="0.3">
      <c r="A20" s="10"/>
      <c r="B20" s="7"/>
      <c r="C20" s="5" t="s">
        <v>31</v>
      </c>
      <c r="D20" s="84"/>
      <c r="E20" s="85"/>
      <c r="F20" s="48">
        <v>0</v>
      </c>
      <c r="G20" s="49">
        <v>0</v>
      </c>
      <c r="H20" s="48">
        <v>0</v>
      </c>
      <c r="I20" s="49">
        <v>0</v>
      </c>
      <c r="J20" s="48">
        <v>0</v>
      </c>
      <c r="K20" s="49">
        <v>0</v>
      </c>
      <c r="L20" s="48">
        <v>0</v>
      </c>
      <c r="M20" s="49"/>
      <c r="N20" s="98"/>
      <c r="O20" s="99"/>
    </row>
    <row r="21" spans="1:15" ht="15" customHeight="1" x14ac:dyDescent="0.3">
      <c r="A21" s="10"/>
      <c r="B21" s="7"/>
      <c r="C21" s="5" t="s">
        <v>20</v>
      </c>
      <c r="D21" s="84"/>
      <c r="E21" s="85"/>
      <c r="F21" s="48">
        <v>0</v>
      </c>
      <c r="G21" s="49">
        <v>0</v>
      </c>
      <c r="H21" s="48">
        <v>0</v>
      </c>
      <c r="I21" s="49">
        <v>0</v>
      </c>
      <c r="J21" s="48">
        <v>0</v>
      </c>
      <c r="K21" s="49">
        <v>0</v>
      </c>
      <c r="L21" s="48">
        <v>0</v>
      </c>
      <c r="M21" s="49">
        <v>0</v>
      </c>
      <c r="N21" s="98"/>
      <c r="O21" s="99"/>
    </row>
    <row r="22" spans="1:15" ht="15" customHeight="1" x14ac:dyDescent="0.3">
      <c r="A22" s="11"/>
      <c r="B22" s="12"/>
      <c r="C22" s="24" t="s">
        <v>36</v>
      </c>
      <c r="D22" s="86"/>
      <c r="E22" s="87">
        <v>0</v>
      </c>
      <c r="F22" s="118">
        <v>0</v>
      </c>
      <c r="G22" s="49">
        <v>0</v>
      </c>
      <c r="H22" s="118">
        <v>0</v>
      </c>
      <c r="I22" s="49">
        <v>0</v>
      </c>
      <c r="J22" s="118">
        <v>0</v>
      </c>
      <c r="K22" s="49">
        <v>0</v>
      </c>
      <c r="L22" s="48">
        <v>0</v>
      </c>
      <c r="M22" s="118">
        <v>0</v>
      </c>
      <c r="N22" s="98"/>
      <c r="O22" s="99"/>
    </row>
    <row r="23" spans="1:15" ht="30.75" customHeight="1" x14ac:dyDescent="0.3">
      <c r="A23" s="9">
        <v>2</v>
      </c>
      <c r="B23" s="139" t="s">
        <v>37</v>
      </c>
      <c r="C23" s="140"/>
      <c r="D23" s="68" t="str">
        <f>IF(SUM(D24:E28)&lt;D4*0.05,"Warning, Total Professional Development Costs Are Less Than Required Minimum","")</f>
        <v/>
      </c>
      <c r="E23" s="67"/>
      <c r="F23" s="27"/>
      <c r="G23" s="28"/>
      <c r="H23" s="27"/>
      <c r="I23" s="29"/>
      <c r="J23" s="30"/>
      <c r="K23" s="31"/>
      <c r="L23" s="30"/>
      <c r="M23" s="31"/>
      <c r="N23" s="32"/>
      <c r="O23" s="60"/>
    </row>
    <row r="24" spans="1:15" ht="15" customHeight="1" x14ac:dyDescent="0.3">
      <c r="A24" s="10"/>
      <c r="B24" s="7"/>
      <c r="C24" s="5" t="s">
        <v>16</v>
      </c>
      <c r="D24" s="82"/>
      <c r="E24" s="83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96"/>
      <c r="O24" s="97"/>
    </row>
    <row r="25" spans="1:15" ht="15" customHeight="1" x14ac:dyDescent="0.3">
      <c r="A25" s="10"/>
      <c r="B25" s="7"/>
      <c r="C25" s="5" t="s">
        <v>19</v>
      </c>
      <c r="D25" s="84"/>
      <c r="E25" s="85">
        <v>0</v>
      </c>
      <c r="F25" s="48">
        <v>0</v>
      </c>
      <c r="G25" s="49">
        <v>0</v>
      </c>
      <c r="H25" s="48">
        <v>0</v>
      </c>
      <c r="I25" s="49">
        <v>0</v>
      </c>
      <c r="J25" s="48">
        <v>0</v>
      </c>
      <c r="K25" s="49">
        <v>0</v>
      </c>
      <c r="L25" s="48">
        <v>0</v>
      </c>
      <c r="M25" s="49">
        <v>0</v>
      </c>
      <c r="N25" s="98"/>
      <c r="O25" s="99"/>
    </row>
    <row r="26" spans="1:15" ht="15" customHeight="1" x14ac:dyDescent="0.3">
      <c r="A26" s="10"/>
      <c r="B26" s="7"/>
      <c r="C26" s="5" t="s">
        <v>21</v>
      </c>
      <c r="D26" s="84"/>
      <c r="E26" s="85">
        <v>0</v>
      </c>
      <c r="F26" s="48">
        <v>0</v>
      </c>
      <c r="G26" s="49">
        <v>0</v>
      </c>
      <c r="H26" s="48">
        <v>0</v>
      </c>
      <c r="I26" s="49">
        <v>0</v>
      </c>
      <c r="J26" s="48">
        <v>0</v>
      </c>
      <c r="K26" s="49">
        <v>0</v>
      </c>
      <c r="L26" s="48">
        <v>0</v>
      </c>
      <c r="M26" s="49">
        <v>0</v>
      </c>
      <c r="N26" s="98"/>
      <c r="O26" s="99"/>
    </row>
    <row r="27" spans="1:15" ht="15" customHeight="1" x14ac:dyDescent="0.3">
      <c r="A27" s="10"/>
      <c r="B27" s="7"/>
      <c r="C27" s="5" t="s">
        <v>20</v>
      </c>
      <c r="D27" s="84"/>
      <c r="E27" s="85">
        <v>0</v>
      </c>
      <c r="F27" s="48">
        <v>0</v>
      </c>
      <c r="G27" s="49">
        <v>0</v>
      </c>
      <c r="H27" s="48">
        <v>0</v>
      </c>
      <c r="I27" s="49">
        <v>0</v>
      </c>
      <c r="J27" s="48">
        <v>0</v>
      </c>
      <c r="K27" s="49">
        <v>0</v>
      </c>
      <c r="L27" s="48">
        <v>0</v>
      </c>
      <c r="M27" s="49">
        <v>0</v>
      </c>
      <c r="N27" s="98"/>
      <c r="O27" s="99"/>
    </row>
    <row r="28" spans="1:15" ht="15" customHeight="1" x14ac:dyDescent="0.3">
      <c r="A28" s="11"/>
      <c r="B28" s="12"/>
      <c r="C28" s="24" t="s">
        <v>36</v>
      </c>
      <c r="D28" s="92"/>
      <c r="E28" s="100">
        <f t="shared" ref="E28:M28" si="0">-E22-E41</f>
        <v>0</v>
      </c>
      <c r="F28" s="93">
        <f t="shared" si="0"/>
        <v>0</v>
      </c>
      <c r="G28" s="94">
        <f t="shared" si="0"/>
        <v>0</v>
      </c>
      <c r="H28" s="93">
        <f t="shared" si="0"/>
        <v>0</v>
      </c>
      <c r="I28" s="94">
        <f t="shared" si="0"/>
        <v>0</v>
      </c>
      <c r="J28" s="93">
        <f t="shared" si="0"/>
        <v>0</v>
      </c>
      <c r="K28" s="94">
        <f t="shared" si="0"/>
        <v>0</v>
      </c>
      <c r="L28" s="93">
        <f t="shared" si="0"/>
        <v>0</v>
      </c>
      <c r="M28" s="94">
        <f t="shared" si="0"/>
        <v>0</v>
      </c>
      <c r="N28" s="92"/>
      <c r="O28" s="100"/>
    </row>
    <row r="29" spans="1:15" ht="30.75" customHeight="1" x14ac:dyDescent="0.3">
      <c r="A29" s="9">
        <v>3</v>
      </c>
      <c r="B29" s="139" t="s">
        <v>38</v>
      </c>
      <c r="C29" s="140"/>
      <c r="D29" s="68" t="str">
        <f>IF(SUM(D30:E32)&gt;D4*0.08,"Warning, Total Student Access Costs Exceed Allowable Limit","")</f>
        <v/>
      </c>
      <c r="E29" s="69"/>
      <c r="F29" s="69"/>
      <c r="G29" s="69"/>
      <c r="H29" s="69"/>
      <c r="I29" s="70"/>
      <c r="J29" s="30"/>
      <c r="K29" s="31"/>
      <c r="L29" s="30"/>
      <c r="M29" s="31"/>
      <c r="N29" s="32"/>
      <c r="O29" s="60"/>
    </row>
    <row r="30" spans="1:15" ht="15" customHeight="1" x14ac:dyDescent="0.3">
      <c r="A30" s="10"/>
      <c r="B30" s="7"/>
      <c r="C30" s="5" t="s">
        <v>27</v>
      </c>
      <c r="D30" s="82"/>
      <c r="E30" s="83">
        <v>0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0</v>
      </c>
      <c r="M30" s="51">
        <v>0</v>
      </c>
      <c r="N30" s="96"/>
      <c r="O30" s="97"/>
    </row>
    <row r="31" spans="1:15" ht="15" customHeight="1" x14ac:dyDescent="0.3">
      <c r="A31" s="10"/>
      <c r="B31" s="7"/>
      <c r="C31" s="5" t="s">
        <v>28</v>
      </c>
      <c r="D31" s="84"/>
      <c r="E31" s="85">
        <v>0</v>
      </c>
      <c r="F31" s="48">
        <v>0</v>
      </c>
      <c r="G31" s="49">
        <v>0</v>
      </c>
      <c r="H31" s="48">
        <v>0</v>
      </c>
      <c r="I31" s="49">
        <v>0</v>
      </c>
      <c r="J31" s="48">
        <v>0</v>
      </c>
      <c r="K31" s="49">
        <v>0</v>
      </c>
      <c r="L31" s="48">
        <v>0</v>
      </c>
      <c r="M31" s="49">
        <v>0</v>
      </c>
      <c r="N31" s="98"/>
      <c r="O31" s="99"/>
    </row>
    <row r="32" spans="1:15" ht="15" customHeight="1" x14ac:dyDescent="0.3">
      <c r="A32" s="10"/>
      <c r="B32" s="7"/>
      <c r="C32" s="5" t="s">
        <v>20</v>
      </c>
      <c r="D32" s="84"/>
      <c r="E32" s="85">
        <v>0</v>
      </c>
      <c r="F32" s="52">
        <v>0</v>
      </c>
      <c r="G32" s="53">
        <v>0</v>
      </c>
      <c r="H32" s="52">
        <v>0</v>
      </c>
      <c r="I32" s="53">
        <v>0</v>
      </c>
      <c r="J32" s="52">
        <v>0</v>
      </c>
      <c r="K32" s="53">
        <v>0</v>
      </c>
      <c r="L32" s="52">
        <v>0</v>
      </c>
      <c r="M32" s="53">
        <v>0</v>
      </c>
      <c r="N32" s="98"/>
      <c r="O32" s="99"/>
    </row>
    <row r="33" spans="1:15" ht="7.5" customHeight="1" x14ac:dyDescent="0.3">
      <c r="A33" s="59"/>
      <c r="B33" s="21"/>
      <c r="C33" s="21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</row>
    <row r="34" spans="1:15" ht="15" customHeight="1" x14ac:dyDescent="0.3">
      <c r="A34" s="10">
        <v>4</v>
      </c>
      <c r="B34" s="20" t="s">
        <v>39</v>
      </c>
      <c r="C34" s="22"/>
      <c r="D34" s="71" t="str">
        <f>IF(SUM(D35:D37)&gt;D4*0.04,"Warning, Total Evaluation Costs Exceed Allowable Limit","")</f>
        <v/>
      </c>
      <c r="E34" s="72"/>
      <c r="F34" s="72"/>
      <c r="G34" s="72"/>
      <c r="H34" s="72"/>
      <c r="I34" s="73"/>
      <c r="J34" s="38"/>
      <c r="K34" s="39"/>
      <c r="L34" s="38"/>
      <c r="M34" s="39"/>
      <c r="N34" s="40"/>
      <c r="O34" s="61"/>
    </row>
    <row r="35" spans="1:15" ht="15" customHeight="1" x14ac:dyDescent="0.3">
      <c r="A35" s="10"/>
      <c r="B35" s="7"/>
      <c r="C35" s="5" t="s">
        <v>19</v>
      </c>
      <c r="D35" s="88"/>
      <c r="E35" s="36"/>
      <c r="F35" s="54">
        <v>0</v>
      </c>
      <c r="G35" s="36"/>
      <c r="H35" s="54">
        <v>0</v>
      </c>
      <c r="I35" s="36"/>
      <c r="J35" s="54">
        <v>0</v>
      </c>
      <c r="K35" s="36"/>
      <c r="L35" s="54">
        <v>0</v>
      </c>
      <c r="M35" s="36"/>
      <c r="N35" s="101"/>
      <c r="O35" s="36"/>
    </row>
    <row r="36" spans="1:15" ht="15" customHeight="1" x14ac:dyDescent="0.3">
      <c r="A36" s="10"/>
      <c r="B36" s="7"/>
      <c r="C36" s="5" t="s">
        <v>21</v>
      </c>
      <c r="D36" s="89"/>
      <c r="E36" s="37"/>
      <c r="F36" s="55">
        <v>0</v>
      </c>
      <c r="G36" s="37"/>
      <c r="H36" s="55">
        <v>0</v>
      </c>
      <c r="I36" s="37"/>
      <c r="J36" s="55">
        <v>0</v>
      </c>
      <c r="K36" s="37"/>
      <c r="L36" s="55">
        <v>0</v>
      </c>
      <c r="M36" s="37"/>
      <c r="N36" s="102"/>
      <c r="O36" s="37"/>
    </row>
    <row r="37" spans="1:15" ht="15" customHeight="1" x14ac:dyDescent="0.3">
      <c r="A37" s="10"/>
      <c r="B37" s="41"/>
      <c r="C37" s="42" t="s">
        <v>20</v>
      </c>
      <c r="D37" s="89"/>
      <c r="E37" s="37"/>
      <c r="F37" s="56">
        <v>0</v>
      </c>
      <c r="G37" s="37"/>
      <c r="H37" s="56">
        <v>0</v>
      </c>
      <c r="I37" s="37"/>
      <c r="J37" s="56">
        <v>0</v>
      </c>
      <c r="K37" s="37"/>
      <c r="L37" s="56">
        <v>0</v>
      </c>
      <c r="M37" s="37"/>
      <c r="N37" s="102"/>
      <c r="O37" s="37"/>
    </row>
    <row r="38" spans="1:15" ht="7.5" customHeight="1" x14ac:dyDescent="0.3">
      <c r="A38" s="59"/>
      <c r="B38" s="21"/>
      <c r="C38" s="21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</row>
    <row r="39" spans="1:15" ht="15" customHeight="1" x14ac:dyDescent="0.3">
      <c r="A39" s="10">
        <v>5</v>
      </c>
      <c r="B39" s="20" t="s">
        <v>40</v>
      </c>
      <c r="C39" s="22"/>
      <c r="D39" s="71" t="str">
        <f>IF(SUM(D40:D42)&gt;D4*0.08,"Warning, Total Other Admin Costs Exceed Allowable Limit","")</f>
        <v/>
      </c>
      <c r="E39" s="72"/>
      <c r="F39" s="72"/>
      <c r="G39" s="72"/>
      <c r="H39" s="72"/>
      <c r="I39" s="73"/>
      <c r="J39" s="38"/>
      <c r="K39" s="39"/>
      <c r="L39" s="38"/>
      <c r="M39" s="39"/>
      <c r="N39" s="40"/>
      <c r="O39" s="61"/>
    </row>
    <row r="40" spans="1:15" ht="15" customHeight="1" x14ac:dyDescent="0.3">
      <c r="A40" s="10"/>
      <c r="B40" s="7"/>
      <c r="C40" s="5" t="s">
        <v>24</v>
      </c>
      <c r="D40" s="90"/>
      <c r="E40" s="37"/>
      <c r="F40" s="57">
        <v>0</v>
      </c>
      <c r="G40" s="37"/>
      <c r="H40" s="57">
        <v>0</v>
      </c>
      <c r="I40" s="37"/>
      <c r="J40" s="57">
        <v>0</v>
      </c>
      <c r="K40" s="37"/>
      <c r="L40" s="57"/>
      <c r="M40" s="37"/>
      <c r="N40" s="101"/>
      <c r="O40" s="37"/>
    </row>
    <row r="41" spans="1:15" ht="15" customHeight="1" x14ac:dyDescent="0.3">
      <c r="A41" s="10"/>
      <c r="B41" s="7"/>
      <c r="C41" s="5" t="s">
        <v>36</v>
      </c>
      <c r="D41" s="89"/>
      <c r="E41" s="37"/>
      <c r="F41" s="58">
        <v>0</v>
      </c>
      <c r="G41" s="37"/>
      <c r="H41" s="57">
        <v>0</v>
      </c>
      <c r="I41" s="37"/>
      <c r="J41" s="58">
        <v>0</v>
      </c>
      <c r="K41" s="37"/>
      <c r="L41" s="58">
        <v>0</v>
      </c>
      <c r="M41" s="37"/>
      <c r="N41" s="102"/>
      <c r="O41" s="37"/>
    </row>
    <row r="42" spans="1:15" ht="15" customHeight="1" x14ac:dyDescent="0.3">
      <c r="A42" s="10"/>
      <c r="B42" s="41"/>
      <c r="C42" s="42" t="s">
        <v>41</v>
      </c>
      <c r="D42" s="91"/>
      <c r="E42" s="37"/>
      <c r="F42" s="119">
        <f>ROUND(SUM(F17:G41)*O3,2)</f>
        <v>0</v>
      </c>
      <c r="G42" s="74"/>
      <c r="H42" s="119">
        <f>ROUND(SUM(H17:I41)*O3,2)</f>
        <v>0</v>
      </c>
      <c r="I42" s="74"/>
      <c r="J42" s="119">
        <f>ROUND(SUM(J17:K41)*$O$3,2)</f>
        <v>0</v>
      </c>
      <c r="K42" s="74"/>
      <c r="L42" s="119">
        <f>ROUND(SUM(L17:M41)*$O$3,2)</f>
        <v>0</v>
      </c>
      <c r="M42" s="37"/>
      <c r="N42" s="102"/>
      <c r="O42" s="37"/>
    </row>
    <row r="43" spans="1:15" ht="15" customHeight="1" thickBot="1" x14ac:dyDescent="0.35">
      <c r="A43" s="63">
        <v>6</v>
      </c>
      <c r="B43" s="26" t="s">
        <v>25</v>
      </c>
      <c r="C43" s="64"/>
      <c r="D43" s="65">
        <f>SUM(D17:E42)</f>
        <v>0</v>
      </c>
      <c r="E43" s="62"/>
      <c r="F43" s="95">
        <f>SUM(F17:G22)+SUM(F24:G28)+SUM(F30:G32)+SUM(F35:F42)</f>
        <v>0</v>
      </c>
      <c r="G43" s="62"/>
      <c r="H43" s="95">
        <f>SUM(H17:I22)+SUM(H24:I28)+SUM(H30:I32)+SUM(H35:H42)</f>
        <v>0</v>
      </c>
      <c r="I43" s="62"/>
      <c r="J43" s="95">
        <f>SUM(J17:K22)+SUM(J24:K28)+SUM(J30:K32)+SUM(J35:J42)</f>
        <v>0</v>
      </c>
      <c r="K43" s="62"/>
      <c r="L43" s="95">
        <f>SUM(L17:M22)+SUM(L24:M28)+SUM(L30:M32)+SUM(L35:L42)</f>
        <v>0</v>
      </c>
      <c r="M43" s="62"/>
      <c r="N43" s="95"/>
      <c r="O43" s="62"/>
    </row>
    <row r="44" spans="1:15" ht="6.75" customHeight="1" thickTop="1" x14ac:dyDescent="0.3">
      <c r="A44" s="122"/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24"/>
    </row>
    <row r="45" spans="1:15" ht="12" customHeight="1" x14ac:dyDescent="0.25">
      <c r="C45" s="1" t="s">
        <v>42</v>
      </c>
    </row>
    <row r="46" spans="1:15" ht="12" customHeight="1" x14ac:dyDescent="0.25"/>
    <row r="47" spans="1:15" ht="12" customHeight="1" x14ac:dyDescent="0.25"/>
    <row r="48" spans="1:15" ht="12" customHeight="1" x14ac:dyDescent="0.25"/>
    <row r="49" ht="12" customHeight="1" x14ac:dyDescent="0.25"/>
    <row r="50" ht="12" customHeight="1" x14ac:dyDescent="0.25"/>
    <row r="51" ht="12" customHeight="1" x14ac:dyDescent="0.25"/>
    <row r="52" ht="15" customHeight="1" x14ac:dyDescent="0.25"/>
    <row r="53" ht="15" customHeight="1" x14ac:dyDescent="0.25"/>
    <row r="54" ht="15" customHeight="1" x14ac:dyDescent="0.25"/>
    <row r="55" ht="10.5" customHeight="1" x14ac:dyDescent="0.25"/>
    <row r="56" ht="6.7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spans="1:15" ht="12" x14ac:dyDescent="0.3">
      <c r="A65" s="3"/>
      <c r="B65" s="3"/>
      <c r="C65" s="3"/>
      <c r="D65" s="3"/>
      <c r="E65" s="3"/>
      <c r="F65" s="3"/>
      <c r="K65" s="3"/>
    </row>
    <row r="66" spans="1:15" ht="12" x14ac:dyDescent="0.3">
      <c r="A66" s="3"/>
      <c r="B66" s="3"/>
      <c r="C66" s="3"/>
      <c r="D66" s="3"/>
      <c r="E66" s="3"/>
      <c r="F66" s="3"/>
      <c r="K66" s="3"/>
    </row>
    <row r="67" spans="1:15" ht="12" x14ac:dyDescent="0.3">
      <c r="A67" s="3"/>
      <c r="B67" s="3"/>
      <c r="C67" s="3"/>
      <c r="D67" s="3"/>
      <c r="E67" s="3"/>
      <c r="K67" s="3"/>
    </row>
    <row r="68" spans="1:15" ht="12" x14ac:dyDescent="0.3">
      <c r="A68" s="3"/>
      <c r="B68" s="3"/>
      <c r="C68" s="3"/>
      <c r="D68" s="3"/>
      <c r="E68" s="3"/>
    </row>
    <row r="69" spans="1:15" ht="12" x14ac:dyDescent="0.3">
      <c r="A69" s="3"/>
      <c r="B69" s="3"/>
      <c r="C69" s="3"/>
      <c r="D69" s="3"/>
      <c r="E69" s="3"/>
    </row>
    <row r="70" spans="1:15" ht="12" x14ac:dyDescent="0.3">
      <c r="A70" s="3"/>
      <c r="B70" s="3"/>
      <c r="C70" s="3"/>
      <c r="D70" s="3"/>
      <c r="E70" s="3"/>
      <c r="J70" s="3"/>
    </row>
    <row r="76" spans="1:15" ht="12" x14ac:dyDescent="0.3">
      <c r="O76" s="3"/>
    </row>
  </sheetData>
  <mergeCells count="37">
    <mergeCell ref="N14:O14"/>
    <mergeCell ref="A15:C15"/>
    <mergeCell ref="B23:C23"/>
    <mergeCell ref="B29:C29"/>
    <mergeCell ref="A14:C14"/>
    <mergeCell ref="D14:E14"/>
    <mergeCell ref="F14:G14"/>
    <mergeCell ref="H14:I14"/>
    <mergeCell ref="J14:K14"/>
    <mergeCell ref="L14:M14"/>
    <mergeCell ref="N12:O12"/>
    <mergeCell ref="A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N2:O2"/>
    <mergeCell ref="A8:E8"/>
    <mergeCell ref="L8:M8"/>
    <mergeCell ref="N8:O8"/>
    <mergeCell ref="A9:E9"/>
    <mergeCell ref="L9:M9"/>
    <mergeCell ref="N9:O9"/>
    <mergeCell ref="D3:F3"/>
    <mergeCell ref="G3:M3"/>
    <mergeCell ref="D1:F1"/>
    <mergeCell ref="G1:M1"/>
    <mergeCell ref="D2:F2"/>
    <mergeCell ref="G2:M2"/>
  </mergeCells>
  <conditionalFormatting sqref="D4">
    <cfRule type="cellIs" dxfId="18" priority="3" operator="notEqual">
      <formula>$D$43</formula>
    </cfRule>
  </conditionalFormatting>
  <conditionalFormatting sqref="D5">
    <cfRule type="cellIs" dxfId="17" priority="21" operator="notEqual">
      <formula>#REF!</formula>
    </cfRule>
  </conditionalFormatting>
  <conditionalFormatting sqref="D40">
    <cfRule type="cellIs" dxfId="16" priority="20" operator="greaterThan">
      <formula>ROUND($D$4*0.08-$D$41-$D$42,2)</formula>
    </cfRule>
  </conditionalFormatting>
  <conditionalFormatting sqref="D41">
    <cfRule type="cellIs" dxfId="15" priority="9" operator="greaterThan">
      <formula>0</formula>
    </cfRule>
  </conditionalFormatting>
  <conditionalFormatting sqref="D42">
    <cfRule type="cellIs" dxfId="14" priority="18" operator="greaterThan">
      <formula>"round($F$4*$O$3,2)"</formula>
    </cfRule>
    <cfRule type="cellIs" dxfId="13" priority="19" operator="greaterThan">
      <formula>$D$4*$O$3</formula>
    </cfRule>
  </conditionalFormatting>
  <conditionalFormatting sqref="D43">
    <cfRule type="cellIs" dxfId="12" priority="16" operator="notEqual">
      <formula>$D$4</formula>
    </cfRule>
    <cfRule type="cellIs" dxfId="11" priority="17" operator="greaterThan">
      <formula>$D$4+$D$5</formula>
    </cfRule>
  </conditionalFormatting>
  <conditionalFormatting sqref="D22:M22">
    <cfRule type="cellIs" dxfId="10" priority="7" operator="greaterThan">
      <formula>0</formula>
    </cfRule>
  </conditionalFormatting>
  <conditionalFormatting sqref="F40:F41">
    <cfRule type="expression" dxfId="9" priority="12">
      <formula>($F$40+$F$41+$F$42)&gt;$F$43*0.08</formula>
    </cfRule>
  </conditionalFormatting>
  <conditionalFormatting sqref="F41 H41 J41">
    <cfRule type="cellIs" dxfId="8" priority="6" operator="greaterThan">
      <formula>0</formula>
    </cfRule>
  </conditionalFormatting>
  <conditionalFormatting sqref="F42">
    <cfRule type="cellIs" dxfId="7" priority="13" operator="greaterThan">
      <formula>ROUND($O$3*(SUM(F$17:G$41)),2)</formula>
    </cfRule>
  </conditionalFormatting>
  <conditionalFormatting sqref="H40:H41">
    <cfRule type="expression" dxfId="6" priority="11">
      <formula>($F$40+$F$41+$F$42+$H$40+$H$41+$H$42)&gt;($F$43+$H$43)*0.08</formula>
    </cfRule>
  </conditionalFormatting>
  <conditionalFormatting sqref="H42">
    <cfRule type="cellIs" dxfId="5" priority="14" operator="greaterThan">
      <formula>ROUND($O$3*(SUM(F$17:I$41)),2)</formula>
    </cfRule>
  </conditionalFormatting>
  <conditionalFormatting sqref="J40:J41">
    <cfRule type="expression" dxfId="4" priority="10">
      <formula>($F$40+$F$41+$F$42+$H$40+$H$41+$H$42+$J$40+$J$41+$J$42)&gt;($F$43+$H$43+$J$43)*0.08</formula>
    </cfRule>
  </conditionalFormatting>
  <conditionalFormatting sqref="J42 L42">
    <cfRule type="cellIs" dxfId="3" priority="15" operator="greaterThan">
      <formula>ROUND($O$3*(SUM(F$17:K$41)),2)</formula>
    </cfRule>
  </conditionalFormatting>
  <conditionalFormatting sqref="L40:L41">
    <cfRule type="expression" dxfId="2" priority="1">
      <formula>($F$40+$F$41+$F$42+$H$40+$H$41+$H$42+$J$40+$J$41+$J$42+$L$40+$L$41+$L$42)&gt;($F$43+$H$43+$J$43+$L$43)*0.08</formula>
    </cfRule>
    <cfRule type="expression" dxfId="1" priority="5">
      <formula>SUM($N$40:$N$42)&gt;$D$43*0.08</formula>
    </cfRule>
  </conditionalFormatting>
  <conditionalFormatting sqref="L41">
    <cfRule type="cellIs" dxfId="0" priority="4" operator="greaterThan">
      <formula>0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 1</vt:lpstr>
      <vt:lpstr>SITE 2</vt:lpstr>
      <vt:lpstr>SITE 3</vt:lpstr>
    </vt:vector>
  </TitlesOfParts>
  <Company>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Corsbie</dc:creator>
  <cp:lastModifiedBy>Heidi Brown</cp:lastModifiedBy>
  <cp:lastPrinted>2019-08-01T14:22:41Z</cp:lastPrinted>
  <dcterms:created xsi:type="dcterms:W3CDTF">2008-07-23T14:52:01Z</dcterms:created>
  <dcterms:modified xsi:type="dcterms:W3CDTF">2025-09-09T15:27:31Z</dcterms:modified>
</cp:coreProperties>
</file>